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hanselman/Documents/Workbooks/2025/"/>
    </mc:Choice>
  </mc:AlternateContent>
  <xr:revisionPtr revIDLastSave="0" documentId="13_ncr:1_{8137C5CD-9EAC-4E47-A7FE-CE69C97CFDD7}" xr6:coauthVersionLast="47" xr6:coauthVersionMax="47" xr10:uidLastSave="{00000000-0000-0000-0000-000000000000}"/>
  <bookViews>
    <workbookView xWindow="33600" yWindow="500" windowWidth="26340" windowHeight="20500" xr2:uid="{00000000-000D-0000-FFFF-FFFF00000000}"/>
  </bookViews>
  <sheets>
    <sheet name="Table of Contents" sheetId="8" r:id="rId1"/>
    <sheet name="Regional FOB" sheetId="10" r:id="rId2"/>
    <sheet name="All Seedless FOBs" sheetId="6" r:id="rId3"/>
    <sheet name="Avg. Price" sheetId="5" r:id="rId4"/>
    <sheet name="Table" sheetId="4" r:id="rId5"/>
    <sheet name="Data" sheetId="1" r:id="rId6"/>
  </sheets>
  <definedNames>
    <definedName name="_xlnm._FilterDatabase" localSheetId="5" hidden="1">Data!$A$1:$T$1325</definedName>
  </definedNames>
  <calcPr calcId="191029"/>
  <pivotCaches>
    <pivotCache cacheId="8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25" i="1" l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 s="1"/>
  <c r="G109" i="4"/>
  <c r="G110" i="4" s="1"/>
  <c r="G108" i="4"/>
  <c r="G107" i="4"/>
  <c r="G106" i="4"/>
  <c r="G105" i="4"/>
  <c r="G104" i="4" s="1"/>
  <c r="G102" i="4"/>
  <c r="G103" i="4" s="1"/>
  <c r="G101" i="4"/>
  <c r="G100" i="4"/>
  <c r="G99" i="4"/>
  <c r="G98" i="4"/>
  <c r="G97" i="4" s="1"/>
  <c r="G95" i="4"/>
  <c r="G96" i="4" s="1"/>
  <c r="G94" i="4"/>
  <c r="G93" i="4"/>
  <c r="G92" i="4"/>
  <c r="G91" i="4"/>
  <c r="G90" i="4" s="1"/>
  <c r="G88" i="4"/>
  <c r="G89" i="4" s="1"/>
  <c r="G87" i="4"/>
  <c r="G86" i="4"/>
  <c r="G85" i="4"/>
  <c r="G84" i="4"/>
  <c r="G83" i="4" s="1"/>
  <c r="G81" i="4"/>
  <c r="G82" i="4" s="1"/>
  <c r="G80" i="4"/>
  <c r="G79" i="4"/>
  <c r="G78" i="4"/>
  <c r="G77" i="4"/>
  <c r="G76" i="4" s="1"/>
  <c r="G74" i="4"/>
  <c r="G75" i="4" s="1"/>
  <c r="G73" i="4"/>
  <c r="G72" i="4"/>
  <c r="G71" i="4"/>
  <c r="G70" i="4"/>
  <c r="G69" i="4" s="1"/>
  <c r="G67" i="4"/>
  <c r="G68" i="4" s="1"/>
  <c r="G66" i="4"/>
  <c r="G65" i="4"/>
  <c r="G64" i="4"/>
  <c r="G63" i="4"/>
  <c r="G62" i="4" s="1"/>
  <c r="G60" i="4"/>
  <c r="G61" i="4" s="1"/>
  <c r="G59" i="4"/>
  <c r="G58" i="4"/>
  <c r="G57" i="4"/>
  <c r="G56" i="4"/>
  <c r="G55" i="4" s="1"/>
  <c r="G53" i="4"/>
  <c r="G54" i="4" s="1"/>
  <c r="G52" i="4"/>
  <c r="G51" i="4"/>
  <c r="G50" i="4"/>
  <c r="G49" i="4" s="1"/>
  <c r="G46" i="4"/>
  <c r="G47" i="4" s="1"/>
  <c r="G48" i="4" s="1"/>
  <c r="G45" i="4"/>
  <c r="G44" i="4"/>
  <c r="G43" i="4"/>
  <c r="G42" i="4"/>
  <c r="G41" i="4" s="1"/>
  <c r="G39" i="4"/>
  <c r="G40" i="4" s="1"/>
  <c r="G38" i="4"/>
  <c r="G37" i="4"/>
  <c r="G36" i="4"/>
  <c r="G35" i="4"/>
  <c r="G34" i="4" s="1"/>
  <c r="G32" i="4"/>
  <c r="G33" i="4" s="1"/>
  <c r="G31" i="4"/>
  <c r="G30" i="4"/>
  <c r="G29" i="4"/>
  <c r="G28" i="4"/>
  <c r="G27" i="4" s="1"/>
  <c r="G25" i="4"/>
  <c r="G26" i="4" s="1"/>
  <c r="G24" i="4"/>
  <c r="G23" i="4"/>
  <c r="G22" i="4"/>
  <c r="G21" i="4" s="1"/>
  <c r="G18" i="4"/>
  <c r="G19" i="4" s="1"/>
  <c r="G20" i="4" s="1"/>
  <c r="G17" i="4"/>
  <c r="G16" i="4"/>
  <c r="G15" i="4"/>
  <c r="G14" i="4"/>
  <c r="G13" i="4" s="1"/>
  <c r="G11" i="4"/>
  <c r="G12" i="4" s="1"/>
  <c r="G9" i="4"/>
  <c r="G10" i="4" s="1"/>
  <c r="G8" i="4"/>
  <c r="G7" i="4"/>
  <c r="G6" i="4" s="1"/>
  <c r="G4" i="4"/>
  <c r="G5" i="4" s="1"/>
  <c r="F61" i="4"/>
  <c r="F62" i="4"/>
  <c r="F3" i="4" l="1"/>
  <c r="F4" i="4" l="1"/>
  <c r="F5" i="4" s="1"/>
  <c r="F6" i="4" s="1"/>
  <c r="F7" i="4" s="1"/>
  <c r="F8" i="4" s="1"/>
  <c r="F9" i="4" s="1"/>
  <c r="G3" i="4"/>
  <c r="G2" i="4" s="1"/>
  <c r="F10" i="4" l="1"/>
  <c r="F11" i="4" l="1"/>
  <c r="F12" i="4" l="1"/>
  <c r="F13" i="4" l="1"/>
  <c r="F14" i="4" l="1"/>
  <c r="F15" i="4" s="1"/>
  <c r="F16" i="4" s="1"/>
  <c r="F17" i="4" s="1"/>
  <c r="F18" i="4" l="1"/>
  <c r="F19" i="4" l="1"/>
  <c r="F20" i="4" l="1"/>
  <c r="F21" i="4" l="1"/>
  <c r="F22" i="4" s="1"/>
  <c r="F23" i="4" s="1"/>
  <c r="F24" i="4" l="1"/>
  <c r="F25" i="4" l="1"/>
  <c r="F26" i="4" l="1"/>
  <c r="F27" i="4" l="1"/>
  <c r="F28" i="4" l="1"/>
  <c r="F29" i="4" s="1"/>
  <c r="F30" i="4" s="1"/>
  <c r="F31" i="4" l="1"/>
  <c r="F32" i="4" l="1"/>
  <c r="F33" i="4" l="1"/>
  <c r="F34" i="4" l="1"/>
  <c r="F35" i="4" l="1"/>
  <c r="F36" i="4" s="1"/>
  <c r="F37" i="4" s="1"/>
  <c r="F38" i="4" l="1"/>
  <c r="F39" i="4" l="1"/>
  <c r="F40" i="4" l="1"/>
  <c r="F41" i="4" l="1"/>
  <c r="F42" i="4" l="1"/>
  <c r="F43" i="4" s="1"/>
  <c r="F44" i="4" s="1"/>
  <c r="F45" i="4" l="1"/>
  <c r="F46" i="4" l="1"/>
  <c r="F47" i="4" l="1"/>
  <c r="F48" i="4" l="1"/>
  <c r="F49" i="4" l="1"/>
  <c r="F50" i="4" s="1"/>
  <c r="F51" i="4" s="1"/>
  <c r="F52" i="4" s="1"/>
  <c r="F53" i="4" l="1"/>
  <c r="F54" i="4" l="1"/>
  <c r="F55" i="4" l="1"/>
  <c r="F56" i="4" l="1"/>
  <c r="F57" i="4" s="1"/>
  <c r="F58" i="4" s="1"/>
  <c r="F59" i="4" l="1"/>
  <c r="F60" i="4" l="1"/>
  <c r="F63" i="4" l="1"/>
  <c r="F64" i="4" s="1"/>
  <c r="F65" i="4" l="1"/>
  <c r="F66" i="4" l="1"/>
  <c r="F67" i="4" l="1"/>
  <c r="F68" i="4" l="1"/>
  <c r="F69" i="4" l="1"/>
  <c r="F70" i="4" s="1"/>
  <c r="F71" i="4" s="1"/>
  <c r="F72" i="4" l="1"/>
  <c r="F73" i="4" l="1"/>
  <c r="F74" i="4" l="1"/>
  <c r="F75" i="4" l="1"/>
  <c r="F76" i="4" l="1"/>
  <c r="F77" i="4" s="1"/>
  <c r="F78" i="4" s="1"/>
  <c r="F79" i="4" s="1"/>
  <c r="F80" i="4" s="1"/>
  <c r="F81" i="4" l="1"/>
  <c r="F82" i="4" l="1"/>
  <c r="F83" i="4" l="1"/>
  <c r="F84" i="4" s="1"/>
  <c r="F85" i="4" s="1"/>
  <c r="F86" i="4" l="1"/>
  <c r="F87" i="4" l="1"/>
  <c r="F88" i="4" l="1"/>
  <c r="F89" i="4" l="1"/>
  <c r="F90" i="4" l="1"/>
  <c r="F91" i="4" s="1"/>
  <c r="F92" i="4" s="1"/>
  <c r="F93" i="4" l="1"/>
  <c r="F94" i="4" l="1"/>
  <c r="F95" i="4" l="1"/>
  <c r="F96" i="4" l="1"/>
  <c r="F97" i="4" l="1"/>
  <c r="F98" i="4" s="1"/>
  <c r="F99" i="4" s="1"/>
  <c r="F100" i="4" l="1"/>
  <c r="F101" i="4" l="1"/>
  <c r="F102" i="4" l="1"/>
  <c r="F103" i="4" l="1"/>
  <c r="F104" i="4" l="1"/>
  <c r="F105" i="4" s="1"/>
  <c r="F106" i="4" s="1"/>
  <c r="F107" i="4" l="1"/>
  <c r="F108" i="4" l="1"/>
  <c r="F109" i="4" l="1"/>
  <c r="F110" i="4" l="1"/>
  <c r="F111" i="4" l="1"/>
  <c r="F112" i="4" s="1"/>
  <c r="F113" i="4" s="1"/>
  <c r="F114" i="4" l="1"/>
  <c r="F115" i="4" l="1"/>
  <c r="F116" i="4" l="1"/>
  <c r="F117" i="4" l="1"/>
  <c r="F118" i="4" l="1"/>
  <c r="F119" i="4" s="1"/>
  <c r="F120" i="4" s="1"/>
  <c r="F121" i="4" l="1"/>
  <c r="F122" i="4" l="1"/>
  <c r="F123" i="4" l="1"/>
  <c r="F124" i="4" l="1"/>
  <c r="F125" i="4" l="1"/>
  <c r="F126" i="4" s="1"/>
  <c r="F127" i="4" s="1"/>
  <c r="F128" i="4" l="1"/>
  <c r="F129" i="4" l="1"/>
  <c r="F130" i="4" l="1"/>
  <c r="F131" i="4" l="1"/>
  <c r="F132" i="4" l="1"/>
  <c r="F133" i="4" s="1"/>
  <c r="F134" i="4" s="1"/>
  <c r="F135" i="4" l="1"/>
  <c r="F136" i="4" l="1"/>
  <c r="F137" i="4" l="1"/>
  <c r="F138" i="4" l="1"/>
  <c r="F139" i="4" l="1"/>
  <c r="F140" i="4" s="1"/>
  <c r="F141" i="4" s="1"/>
  <c r="F142" i="4" l="1"/>
  <c r="F143" i="4" l="1"/>
  <c r="F144" i="4" l="1"/>
  <c r="F145" i="4" l="1"/>
  <c r="F146" i="4" l="1"/>
  <c r="F147" i="4" s="1"/>
  <c r="F148" i="4" s="1"/>
  <c r="F149" i="4" s="1"/>
  <c r="F150" i="4" l="1"/>
  <c r="F151" i="4" l="1"/>
  <c r="F152" i="4" l="1"/>
  <c r="F153" i="4" l="1"/>
  <c r="F154" i="4" l="1"/>
  <c r="F155" i="4" l="1"/>
  <c r="F156" i="4" l="1"/>
  <c r="F157" i="4" l="1"/>
  <c r="F158" i="4" l="1"/>
  <c r="F159" i="4" l="1"/>
  <c r="F160" i="4" l="1"/>
  <c r="F161" i="4" l="1"/>
  <c r="F162" i="4" l="1"/>
  <c r="F163" i="4" l="1"/>
  <c r="F164" i="4" l="1"/>
  <c r="F165" i="4" l="1"/>
  <c r="F166" i="4" l="1"/>
  <c r="F167" i="4" l="1"/>
  <c r="F168" i="4" l="1"/>
  <c r="F169" i="4" l="1"/>
  <c r="F170" i="4" l="1"/>
  <c r="F171" i="4" l="1"/>
  <c r="F172" i="4" l="1"/>
  <c r="F173" i="4" l="1"/>
  <c r="F174" i="4" l="1"/>
  <c r="F175" i="4" l="1"/>
  <c r="F176" i="4" l="1"/>
  <c r="F177" i="4" l="1"/>
  <c r="F178" i="4" l="1"/>
  <c r="F179" i="4" l="1"/>
  <c r="F180" i="4" l="1"/>
  <c r="F181" i="4" l="1"/>
  <c r="F182" i="4" l="1"/>
  <c r="F183" i="4" l="1"/>
  <c r="F184" i="4" l="1"/>
  <c r="F185" i="4" l="1"/>
  <c r="F186" i="4" l="1"/>
  <c r="F187" i="4" l="1"/>
  <c r="F188" i="4" l="1"/>
  <c r="F189" i="4" l="1"/>
  <c r="F190" i="4" l="1"/>
  <c r="F191" i="4" l="1"/>
  <c r="F192" i="4" l="1"/>
  <c r="F193" i="4" l="1"/>
  <c r="F194" i="4" l="1"/>
  <c r="F195" i="4" l="1"/>
  <c r="F196" i="4" l="1"/>
  <c r="F197" i="4" l="1"/>
  <c r="F198" i="4" l="1"/>
  <c r="F199" i="4" l="1"/>
  <c r="F200" i="4" l="1"/>
  <c r="F201" i="4" l="1"/>
  <c r="F202" i="4" l="1"/>
  <c r="F203" i="4" l="1"/>
  <c r="F204" i="4" l="1"/>
  <c r="F205" i="4" l="1"/>
  <c r="F206" i="4" l="1"/>
  <c r="F207" i="4" l="1"/>
  <c r="F208" i="4" l="1"/>
  <c r="F209" i="4" l="1"/>
  <c r="F210" i="4" l="1"/>
  <c r="F211" i="4" l="1"/>
  <c r="F212" i="4" l="1"/>
  <c r="F213" i="4" l="1"/>
  <c r="F214" i="4" l="1"/>
  <c r="F215" i="4" l="1"/>
  <c r="F216" i="4" l="1"/>
  <c r="F217" i="4" l="1"/>
  <c r="F218" i="4" l="1"/>
  <c r="F219" i="4" l="1"/>
  <c r="F220" i="4" l="1"/>
  <c r="F221" i="4" l="1"/>
  <c r="F222" i="4" l="1"/>
  <c r="F223" i="4" l="1"/>
  <c r="F224" i="4" l="1"/>
  <c r="F225" i="4" l="1"/>
  <c r="F226" i="4" l="1"/>
  <c r="F227" i="4" l="1"/>
  <c r="F228" i="4" l="1"/>
  <c r="F229" i="4" l="1"/>
  <c r="F230" i="4" l="1"/>
  <c r="F231" i="4" l="1"/>
  <c r="F232" i="4" l="1"/>
  <c r="F233" i="4" l="1"/>
  <c r="F234" i="4" l="1"/>
  <c r="F235" i="4" l="1"/>
  <c r="F236" i="4" l="1"/>
  <c r="F237" i="4" l="1"/>
  <c r="F238" i="4" l="1"/>
  <c r="F239" i="4" l="1"/>
  <c r="F240" i="4" l="1"/>
  <c r="F241" i="4" l="1"/>
  <c r="F242" i="4" l="1"/>
  <c r="F243" i="4" l="1"/>
  <c r="F244" i="4" l="1"/>
  <c r="F245" i="4" l="1"/>
  <c r="F246" i="4" l="1"/>
  <c r="F247" i="4" l="1"/>
  <c r="F248" i="4" l="1"/>
  <c r="F249" i="4" l="1"/>
  <c r="F250" i="4" l="1"/>
  <c r="F251" i="4" l="1"/>
  <c r="F252" i="4" l="1"/>
  <c r="F253" i="4" l="1"/>
  <c r="F254" i="4" l="1"/>
  <c r="F255" i="4" l="1"/>
  <c r="F256" i="4" l="1"/>
  <c r="F257" i="4" l="1"/>
  <c r="F258" i="4" l="1"/>
  <c r="F259" i="4" l="1"/>
  <c r="F260" i="4" l="1"/>
  <c r="F261" i="4" l="1"/>
  <c r="F262" i="4" l="1"/>
  <c r="F263" i="4" l="1"/>
  <c r="F264" i="4" l="1"/>
  <c r="F265" i="4" l="1"/>
  <c r="F266" i="4" l="1"/>
  <c r="F267" i="4" l="1"/>
  <c r="F268" i="4" l="1"/>
  <c r="F269" i="4" l="1"/>
  <c r="F270" i="4" l="1"/>
  <c r="F271" i="4" l="1"/>
  <c r="F272" i="4" l="1"/>
  <c r="F273" i="4" l="1"/>
  <c r="F274" i="4" l="1"/>
  <c r="F275" i="4" l="1"/>
  <c r="F276" i="4" l="1"/>
  <c r="F277" i="4" l="1"/>
  <c r="F278" i="4" l="1"/>
  <c r="F279" i="4" l="1"/>
  <c r="F280" i="4" l="1"/>
  <c r="F281" i="4" l="1"/>
  <c r="F282" i="4" l="1"/>
  <c r="F283" i="4" l="1"/>
  <c r="F284" i="4" l="1"/>
  <c r="F285" i="4" l="1"/>
  <c r="F286" i="4" l="1"/>
  <c r="F287" i="4" l="1"/>
  <c r="F288" i="4" l="1"/>
  <c r="F289" i="4" l="1"/>
  <c r="F290" i="4" l="1"/>
  <c r="F291" i="4" l="1"/>
  <c r="F292" i="4" l="1"/>
  <c r="F293" i="4" l="1"/>
  <c r="F294" i="4" l="1"/>
  <c r="F295" i="4" l="1"/>
  <c r="F296" i="4" l="1"/>
  <c r="F297" i="4" l="1"/>
  <c r="F298" i="4" l="1"/>
  <c r="F299" i="4" l="1"/>
  <c r="F300" i="4" l="1"/>
  <c r="F301" i="4" l="1"/>
  <c r="F302" i="4" l="1"/>
  <c r="F303" i="4" l="1"/>
  <c r="F304" i="4" l="1"/>
  <c r="F305" i="4" l="1"/>
  <c r="F306" i="4" l="1"/>
  <c r="F307" i="4" l="1"/>
  <c r="F308" i="4" l="1"/>
  <c r="F309" i="4" l="1"/>
  <c r="F310" i="4" l="1"/>
  <c r="F311" i="4" l="1"/>
  <c r="F312" i="4" l="1"/>
  <c r="F313" i="4" l="1"/>
  <c r="F314" i="4" l="1"/>
  <c r="F315" i="4" l="1"/>
  <c r="F316" i="4" l="1"/>
  <c r="F317" i="4" l="1"/>
  <c r="F318" i="4" l="1"/>
  <c r="F319" i="4" l="1"/>
  <c r="F320" i="4" l="1"/>
  <c r="F321" i="4" l="1"/>
  <c r="F322" i="4" l="1"/>
  <c r="F323" i="4" l="1"/>
  <c r="F324" i="4" l="1"/>
  <c r="F325" i="4" l="1"/>
  <c r="F326" i="4" l="1"/>
  <c r="F327" i="4" l="1"/>
  <c r="F328" i="4" l="1"/>
  <c r="F329" i="4" l="1"/>
  <c r="F330" i="4" l="1"/>
  <c r="F331" i="4" l="1"/>
  <c r="F332" i="4" l="1"/>
  <c r="F333" i="4" l="1"/>
  <c r="F334" i="4" l="1"/>
  <c r="F335" i="4" l="1"/>
  <c r="F336" i="4" l="1"/>
  <c r="F337" i="4" l="1"/>
  <c r="F338" i="4" l="1"/>
  <c r="F339" i="4" l="1"/>
  <c r="F340" i="4" l="1"/>
  <c r="F341" i="4" l="1"/>
  <c r="F342" i="4" l="1"/>
  <c r="F343" i="4" l="1"/>
  <c r="F344" i="4" l="1"/>
  <c r="F345" i="4" l="1"/>
  <c r="F346" i="4" l="1"/>
  <c r="F347" i="4" l="1"/>
  <c r="F348" i="4" l="1"/>
  <c r="F349" i="4" l="1"/>
  <c r="F350" i="4" l="1"/>
  <c r="F351" i="4" l="1"/>
  <c r="F352" i="4" l="1"/>
  <c r="F353" i="4" l="1"/>
  <c r="F354" i="4" l="1"/>
  <c r="F355" i="4" l="1"/>
  <c r="F356" i="4" l="1"/>
  <c r="F357" i="4" l="1"/>
  <c r="F358" i="4" l="1"/>
  <c r="F359" i="4" l="1"/>
  <c r="F360" i="4" l="1"/>
  <c r="F361" i="4" l="1"/>
  <c r="F362" i="4" l="1"/>
  <c r="F363" i="4" l="1"/>
  <c r="F364" i="4" l="1"/>
  <c r="F365" i="4" l="1"/>
  <c r="F366" i="4" l="1"/>
</calcChain>
</file>

<file path=xl/sharedStrings.xml><?xml version="1.0" encoding="utf-8"?>
<sst xmlns="http://schemas.openxmlformats.org/spreadsheetml/2006/main" count="16802" uniqueCount="333">
  <si>
    <t>City Name</t>
  </si>
  <si>
    <t>Type</t>
  </si>
  <si>
    <t>Package</t>
  </si>
  <si>
    <t>Variety</t>
  </si>
  <si>
    <t>Date</t>
  </si>
  <si>
    <t>Low Price</t>
  </si>
  <si>
    <t>High Price</t>
  </si>
  <si>
    <t>Mostly Low</t>
  </si>
  <si>
    <t>Mostly High</t>
  </si>
  <si>
    <t>Season</t>
  </si>
  <si>
    <t>Item Size</t>
  </si>
  <si>
    <t>Supply Tone</t>
  </si>
  <si>
    <t>Demand Tone</t>
  </si>
  <si>
    <t>Basis of Sale</t>
  </si>
  <si>
    <t>Market Tone</t>
  </si>
  <si>
    <t>Price Comment</t>
  </si>
  <si>
    <t>Comments</t>
  </si>
  <si>
    <t>Rpt City</t>
  </si>
  <si>
    <t>24 inch bins</t>
  </si>
  <si>
    <t>RED FLESH SEEDLESS TYPE</t>
  </si>
  <si>
    <t>Sales F.O.B. Shipping Point and/or Delivered Sales, Shipping Point Basis</t>
  </si>
  <si>
    <t>approx 45 count</t>
  </si>
  <si>
    <t>Region</t>
  </si>
  <si>
    <t>Avg. Price</t>
  </si>
  <si>
    <t>Row Labels</t>
  </si>
  <si>
    <t>Grand Total</t>
  </si>
  <si>
    <t>Average of Avg. Price</t>
  </si>
  <si>
    <t>Avg. FOB</t>
  </si>
  <si>
    <t>Column Labels</t>
  </si>
  <si>
    <t>Tab</t>
  </si>
  <si>
    <t>Description</t>
  </si>
  <si>
    <t>All Seedless FOBs</t>
  </si>
  <si>
    <t>Chart</t>
  </si>
  <si>
    <t>Table</t>
  </si>
  <si>
    <t>Summaries</t>
  </si>
  <si>
    <t>Data</t>
  </si>
  <si>
    <t>Raw Data</t>
  </si>
  <si>
    <t>Seedless FOB price points by region over the past 30 days</t>
  </si>
  <si>
    <t>Daily average national seedless FOB since January 1st</t>
  </si>
  <si>
    <t>Pivot table sourced to "Data" tab for pulling and ordering data</t>
  </si>
  <si>
    <t>Compiled by National Watermelon Promotion Board</t>
  </si>
  <si>
    <t>Regional FOB</t>
  </si>
  <si>
    <t>approx 35 count</t>
  </si>
  <si>
    <t>Extra services included.</t>
  </si>
  <si>
    <t>About Steady</t>
  </si>
  <si>
    <t>Slightly Lower</t>
  </si>
  <si>
    <t>organic</t>
  </si>
  <si>
    <t>N</t>
  </si>
  <si>
    <t>All seedless FOB price points since January 1st with poly-6 trend</t>
  </si>
  <si>
    <t>Downloaded data from AMS's My Market News portal</t>
  </si>
  <si>
    <t>MEXICO CROSSINGS THROUGH TEXAS</t>
  </si>
  <si>
    <t>LIGHT</t>
  </si>
  <si>
    <t>GOOD</t>
  </si>
  <si>
    <t>Wide range in quality and condition.</t>
  </si>
  <si>
    <t>Mcallen, Texas</t>
  </si>
  <si>
    <t>Mx - Texas</t>
  </si>
  <si>
    <t>approx 60 count</t>
  </si>
  <si>
    <t>MEXICO CROSSINGS THROUGH NOGALES ARIZONA</t>
  </si>
  <si>
    <t>cartons</t>
  </si>
  <si>
    <t>5s</t>
  </si>
  <si>
    <t>VERY LIGHT</t>
  </si>
  <si>
    <t>occasional higher</t>
  </si>
  <si>
    <t>Nogales, Arizona</t>
  </si>
  <si>
    <t>Mx - Nogales</t>
  </si>
  <si>
    <t>6s</t>
  </si>
  <si>
    <t>4s</t>
  </si>
  <si>
    <t>few 38.95 occasional higher</t>
  </si>
  <si>
    <t>FAIRLY GOOD</t>
  </si>
  <si>
    <t>CENTRAL AMERICA IMPORTS - PORTS OF ENTRY SOUTH FLORIDA</t>
  </si>
  <si>
    <t/>
  </si>
  <si>
    <t>45s</t>
  </si>
  <si>
    <t>Moderate, in few hands.</t>
  </si>
  <si>
    <t>miniature 6s slightly higher, others about steady.</t>
  </si>
  <si>
    <t>few 365.00 occasional higher</t>
  </si>
  <si>
    <t>GUATEMALA. By Boat. Red Flesh Seedless Type wide range in price.</t>
  </si>
  <si>
    <t>Miami, Florida</t>
  </si>
  <si>
    <t>Central America</t>
  </si>
  <si>
    <t>36s</t>
  </si>
  <si>
    <t>Moderate and in few hands.</t>
  </si>
  <si>
    <t>GUATEMALA. BY BOAT.</t>
  </si>
  <si>
    <t>60s</t>
  </si>
  <si>
    <t>few 325.00 occasional higher</t>
  </si>
  <si>
    <t>few 325.00 occasional higher.  FIRST REPORT.</t>
  </si>
  <si>
    <t>MODERATE</t>
  </si>
  <si>
    <t>Much Lower</t>
  </si>
  <si>
    <t>Lower</t>
  </si>
  <si>
    <t>approx 36 count</t>
  </si>
  <si>
    <t>FAIRLY LIGHT</t>
  </si>
  <si>
    <t>much lower.</t>
  </si>
  <si>
    <t>flat cartons</t>
  </si>
  <si>
    <t>RED FLESH SEEDLESS MINIATURE</t>
  </si>
  <si>
    <t>8s</t>
  </si>
  <si>
    <t>few low as 15.00</t>
  </si>
  <si>
    <t>9s</t>
  </si>
  <si>
    <t>few low as 13.00</t>
  </si>
  <si>
    <t>miniature 6s and bins 60s slightly lower, others about steady,</t>
  </si>
  <si>
    <t>Miniature good, others good at lower prices.</t>
  </si>
  <si>
    <t>miniature about steady, others lower.</t>
  </si>
  <si>
    <t>few 285.00</t>
  </si>
  <si>
    <t>GUATEMALA, few HONDURAS. By Boat. Many present shipments from prior bookings and/or previous commitments.</t>
  </si>
  <si>
    <t>few 259.00</t>
  </si>
  <si>
    <t>occasional lower</t>
  </si>
  <si>
    <t>occasional higher and lower</t>
  </si>
  <si>
    <t>bins available supplies light.</t>
  </si>
  <si>
    <t>approx. 60 count slightly lower, others about steady.</t>
  </si>
  <si>
    <t>11s</t>
  </si>
  <si>
    <t>few 18.85</t>
  </si>
  <si>
    <t>miniature 9s and bins 60s slightly lower, others About Steady.</t>
  </si>
  <si>
    <t>GUATEMALA, occasional HONDURAS. By Boat. Many present shipments from prior bookings and/or previous commitments.</t>
  </si>
  <si>
    <t>miniature 8s, cartons 5s and bins 36s slightly lower, others About Steady.</t>
  </si>
  <si>
    <t>few high as 280.00</t>
  </si>
  <si>
    <t>cartons 5s and bins 45s lower, miniature about steady, others slightly lower.</t>
  </si>
  <si>
    <t>Bins 36-45s fairly heavy, 60s light, others MODERATE.</t>
  </si>
  <si>
    <t>bins 60s moderate, others FAIRLY LIGHT</t>
  </si>
  <si>
    <t>bins 60s slightly higher, 36s lower, bins 45s and cartons 4s slightly lower, others About Steady.</t>
  </si>
  <si>
    <t>bins slightly lower, others about steady.</t>
  </si>
  <si>
    <t>Bins and cartons 6s slightly lower, others about steady.</t>
  </si>
  <si>
    <t>Miniature higher, others slightly lower.</t>
  </si>
  <si>
    <t>Approximately 60 count and Miniature 8s and 9s about steady, others slightly lower.</t>
  </si>
  <si>
    <t>few 17.85</t>
  </si>
  <si>
    <t>few high as 18.00</t>
  </si>
  <si>
    <t>few 16.00-17.85</t>
  </si>
  <si>
    <t>bins 36s lower, cartons 4-5s and bins 45s slightly lower, others About Steady.</t>
  </si>
  <si>
    <t>few low as 185.00 occasional higher and lower</t>
  </si>
  <si>
    <t>Bins 36-45s fairly heavy, 60s very light, others MODERATE.</t>
  </si>
  <si>
    <t>miniature moderate, others FAIRLY LIGHT.</t>
  </si>
  <si>
    <t>Miniature slightly lower, others About Steady.</t>
  </si>
  <si>
    <t>GUATEMALA, some HONDURAS, occasional COSTA RICA. By Boat. Many present shipments from prior bookings and/or previous commitments.</t>
  </si>
  <si>
    <t>miniature 9s slightly higher, cartons slightly lower, others About Steady.</t>
  </si>
  <si>
    <t>approximately 60 count fairly heavy</t>
  </si>
  <si>
    <t>seedless cartons 4-6s slightly lower, others about steady.</t>
  </si>
  <si>
    <t>approximately 60 count and miniature slightly lower, others about steady</t>
  </si>
  <si>
    <t>Red Flesh Seedless Type 6s slightly lower, others about steady.</t>
  </si>
  <si>
    <t>few low as 8.00, occasional higher</t>
  </si>
  <si>
    <t>few 8.00, occasional higher</t>
  </si>
  <si>
    <t>few 13.00, occasional higher</t>
  </si>
  <si>
    <t>few 15.85</t>
  </si>
  <si>
    <t>one label 15.85</t>
  </si>
  <si>
    <t>Bins 36-45s fairly heavy, 60s fairly light, others MODERATE.</t>
  </si>
  <si>
    <t>bins 60s slightly lower, others About Steady.</t>
  </si>
  <si>
    <t>GUATEMALA, some HONDURAS, few COSTA RICA. By Boat. Many present shipments from prior bookings and/or previous commitments.</t>
  </si>
  <si>
    <t>cartons 4-5s and bins 45-60s slightly higher, others About Steady.</t>
  </si>
  <si>
    <t>Miniature fairly light, others moderate.</t>
  </si>
  <si>
    <t>Cartons 4-5s slightly lower, others about steady.</t>
  </si>
  <si>
    <t>Extra services included. Most present shipments from prior bookings and/or previous commitments.</t>
  </si>
  <si>
    <t>Miniature fairly light, others fairly good.</t>
  </si>
  <si>
    <t>Miniature slightly lower, others higher.</t>
  </si>
  <si>
    <t>miniature lower, others about steady.</t>
  </si>
  <si>
    <t>few 210.00 occasional higher</t>
  </si>
  <si>
    <t>few 14.00</t>
  </si>
  <si>
    <t>few 12.00</t>
  </si>
  <si>
    <t>few 12.00, occasional higher</t>
  </si>
  <si>
    <t>few 14.00, occasional higher</t>
  </si>
  <si>
    <t>few high as 24.00</t>
  </si>
  <si>
    <t>few 24.00</t>
  </si>
  <si>
    <t>few 24.00 occasional higher</t>
  </si>
  <si>
    <t>few 22.95</t>
  </si>
  <si>
    <t>Bins fairly light, others MODERATE.</t>
  </si>
  <si>
    <t>Round varieties good, others MODERATE.</t>
  </si>
  <si>
    <t>bins and miniature slightly higher; cartons seedless 4s and 5s slightly lower, 6s about steady.</t>
  </si>
  <si>
    <t>Extra services included. Most present shipments from prior bookings and/or previous commitments. Wide range in quality.</t>
  </si>
  <si>
    <t>Bins 60s fairly light, others MODERATE.</t>
  </si>
  <si>
    <t>miniature 8s slightly higher, cartons 5s slightly lower, others About Steady.</t>
  </si>
  <si>
    <t>Round varieties slightly higher, others About Steady.</t>
  </si>
  <si>
    <t>Miniature, cartons 4-5s slightly higher, 6s slightly lower, bins about steady.</t>
  </si>
  <si>
    <t>some 265.00</t>
  </si>
  <si>
    <t>Slightly Higher</t>
  </si>
  <si>
    <t>few 14.00 occasional higher</t>
  </si>
  <si>
    <t>few 27.00, occasional lower</t>
  </si>
  <si>
    <t>few 26.95</t>
  </si>
  <si>
    <t>few 21.00, occasional higher</t>
  </si>
  <si>
    <t>few 26.00</t>
  </si>
  <si>
    <t>few high as 26.95</t>
  </si>
  <si>
    <t>some 24.00 few high as 26.95</t>
  </si>
  <si>
    <t>few high as 27.95</t>
  </si>
  <si>
    <t>few high as 24.95</t>
  </si>
  <si>
    <t>one label 15.35</t>
  </si>
  <si>
    <t>Bins and cartons seedless fairly light, Miniature  MODERATE.</t>
  </si>
  <si>
    <t>Round varieties very good, Miniature good.</t>
  </si>
  <si>
    <t>GUATEMALA, many HONDURAS, occasional COSTA RICA. By Boat. Many present shipments from prior bookings and/or previous commitments.</t>
  </si>
  <si>
    <t>Round varieties good, Miniature MODERATE.</t>
  </si>
  <si>
    <t>cartons seedless higher, bins slightly higher, miniature About Steady</t>
  </si>
  <si>
    <t>cartons 5s much higher, bins slightly higher, miniature 8s slightly lower, others About Steady.</t>
  </si>
  <si>
    <t>Miniature slightly higher, others about steady.</t>
  </si>
  <si>
    <t>few 260.00, occasional higher</t>
  </si>
  <si>
    <t>Seedless carton 6s and Miniature slightly higher, others about steady.</t>
  </si>
  <si>
    <t>Miniature about steady, others slightly higher.</t>
  </si>
  <si>
    <t>bins slightly higher, others about steady.</t>
  </si>
  <si>
    <t>miniature slightly higher, others about steady.</t>
  </si>
  <si>
    <t>few 17.95 occasional higher</t>
  </si>
  <si>
    <t>Bins and cartons seedless light, Miniature MODERATE.</t>
  </si>
  <si>
    <t>bins and miniature 6s slightly higher, others About Steady.</t>
  </si>
  <si>
    <t>few 325.00</t>
  </si>
  <si>
    <t>GUATEMALA, some HONDURAS, occasional COSTA RICA and PANAMA. By Boat. Many present shipments from prior bookings and/or previous commitments.</t>
  </si>
  <si>
    <t>bins 45-60s slightly higher, others About Steady.</t>
  </si>
  <si>
    <t>60 count higher, others about steady</t>
  </si>
  <si>
    <t>Round varieties very good, Miniature moderate.</t>
  </si>
  <si>
    <t>bins 60s higher, 36-45s and miniature 6s slightly higher, 8-9s slightly lower, others About Steady.</t>
  </si>
  <si>
    <t>one label 300.00</t>
  </si>
  <si>
    <t>Extra services included. Most present shipments from prior bookings and/or previous commitments. Wide range in quality and prices.</t>
  </si>
  <si>
    <t>bins and cartons seedless 4s Slightly Higher, others about steady.</t>
  </si>
  <si>
    <t>approximately 60 count bins about steady, others slightly higher.</t>
  </si>
  <si>
    <t>Bins slightly higher, others about steady.</t>
  </si>
  <si>
    <t>few 280.00-295.00</t>
  </si>
  <si>
    <t>few 16.95</t>
  </si>
  <si>
    <t>few 28.95, occasional higher</t>
  </si>
  <si>
    <t>few 27.95, occasional higher</t>
  </si>
  <si>
    <t>Bins and cartons seedless very light and in few hands, Miniature MODERATE.</t>
  </si>
  <si>
    <t>bins slightly higher, others About Steady.</t>
  </si>
  <si>
    <t>very light and in few hands.</t>
  </si>
  <si>
    <t>one label 18.85</t>
  </si>
  <si>
    <t>approximately 60 count slightly higher, others about steady.</t>
  </si>
  <si>
    <t>Miniature slightly higher, Cartons slightly lower, Bins about steady.</t>
  </si>
  <si>
    <t>Miniature good, others moderate.</t>
  </si>
  <si>
    <t>Miniature slightly higher, 60 count about steady, others slightly lower.</t>
  </si>
  <si>
    <t>Miniature fairly good, others moderate.</t>
  </si>
  <si>
    <t>few high as 34.95</t>
  </si>
  <si>
    <t>miniature 8s, cartons seedless and bins 45-60s slightly higher, others About Steady.</t>
  </si>
  <si>
    <t>Miniature very light.</t>
  </si>
  <si>
    <t>Miniature very good, others moderate.</t>
  </si>
  <si>
    <t>Miniature and Bins slightly higher, others about steady.</t>
  </si>
  <si>
    <t>few 20.95</t>
  </si>
  <si>
    <t>Extra services included. Most present shipments from prior bookings and/or previous commitments. Wide range in quality and condition.</t>
  </si>
  <si>
    <t>Miniature good, 35 count fairly light, others moderate.</t>
  </si>
  <si>
    <t>Miniature slightly higher, 35 count slightly lower, others about steady.</t>
  </si>
  <si>
    <t>Miniature light.</t>
  </si>
  <si>
    <t>Miniature good, others fairly light.</t>
  </si>
  <si>
    <t>Miniature slightly higher, others slightly lower.</t>
  </si>
  <si>
    <t>Extra services included. Most present shipments from prior bookings and/or previous commitments. Wide range in prices, quality and condition.</t>
  </si>
  <si>
    <t>60 count slightly higher, others about steady</t>
  </si>
  <si>
    <t>few 32.00 occasional higher</t>
  </si>
  <si>
    <t>Miniature slightly higher, cartons 4-5s slightly lower, others about steady.</t>
  </si>
  <si>
    <t>few 294.00 occasional higher</t>
  </si>
  <si>
    <t>few 18.95</t>
  </si>
  <si>
    <t>Steady</t>
  </si>
  <si>
    <t>Miniature light, 35 count fairly heavy.</t>
  </si>
  <si>
    <t>Cartons slightly higher, others slightly lower.</t>
  </si>
  <si>
    <t>light and in few hands.</t>
  </si>
  <si>
    <t>GOOD at slightly lower prices.</t>
  </si>
  <si>
    <t>35 count heavy.</t>
  </si>
  <si>
    <t>35 count light, others moderate.</t>
  </si>
  <si>
    <t>Cartons slightly higher, Miniature and 35 count slightly lower, 45 and 60 counts about steady.</t>
  </si>
  <si>
    <t>few high as 32.95</t>
  </si>
  <si>
    <t>bins 45s slightly higher, 60s slightly lower, cartons 5s About Steady.</t>
  </si>
  <si>
    <t>Cartons and 45-60 counts slightly higher, 35 count slightly lower, Miniature about steady.</t>
  </si>
  <si>
    <t>Extra services included. Wide range in quality and condition.</t>
  </si>
  <si>
    <t>approximately 35 count slightly lower, others about steady.</t>
  </si>
  <si>
    <t>Cartons slightly lower, others about steady.</t>
  </si>
  <si>
    <t>approximately 45-60 count slightly lower, others about steady.</t>
  </si>
  <si>
    <t>few low as 250.00</t>
  </si>
  <si>
    <t>few high as 18.85</t>
  </si>
  <si>
    <t>few 15.95 one label 18.85</t>
  </si>
  <si>
    <t>bins 45s and cartons 5s slightly lower, others About Steady.</t>
  </si>
  <si>
    <t>miniature 9s higher, 6-8s slightly higher, others About Steady.</t>
  </si>
  <si>
    <t>approximately 35-60 count slightly lower, others about steady.</t>
  </si>
  <si>
    <t>few as low as 189.00.  occasional higher and lower</t>
  </si>
  <si>
    <t>bins 45s slightly lower, others About Steady.</t>
  </si>
  <si>
    <t>few as low as 180.00 occasional higher</t>
  </si>
  <si>
    <t>Cartons 4-5s and approximately 35 count slightly lower, others about steady.</t>
  </si>
  <si>
    <t>Miniature 6-8s and approximately 45-60 counts slightly lower, others about steady.</t>
  </si>
  <si>
    <t>GUATEMALA, occasional HONDURAS, COSTA RICA and PANAMA. By Boat. Many present shipments from prior bookings and/or previous commitments.</t>
  </si>
  <si>
    <t>bins and miniature 6s slightly lower, others About Steady.</t>
  </si>
  <si>
    <t>miniature 6-8s and bins 36s slightly higher, others About Steady.</t>
  </si>
  <si>
    <t>few 30.95</t>
  </si>
  <si>
    <t>SOUTH FLORIDA</t>
  </si>
  <si>
    <t>Orlando (Oviedo), Florida</t>
  </si>
  <si>
    <t>Florida</t>
  </si>
  <si>
    <t>Red Flesh Seedless 36s and 45s Light.</t>
  </si>
  <si>
    <t>Red Flesh Seedless 60s moderate, Others Good.</t>
  </si>
  <si>
    <t>Few previous commitments higher.</t>
  </si>
  <si>
    <t>Some sales based on previous commitments.</t>
  </si>
  <si>
    <t>Few previous commitments 300.00.</t>
  </si>
  <si>
    <t>35 count fairly light, others moderate.</t>
  </si>
  <si>
    <t>Approximately 35-60 counts slightly lower, others about steady.</t>
  </si>
  <si>
    <t>Miniature about steady, others slightly lower.</t>
  </si>
  <si>
    <t>Miniature 9s and approximately 60 count slightly lower, others about steady.</t>
  </si>
  <si>
    <t>35 count slightly higher, others lower</t>
  </si>
  <si>
    <t>Few previous commitments higher 
and lower. FIRST REPORT.</t>
  </si>
  <si>
    <t>Occasional lower.</t>
  </si>
  <si>
    <t>Red Flesh Seedless 60s moderate, Others Good at Slightly Lower Prices.</t>
  </si>
  <si>
    <t>Few including previous commitments 280.00-300.00.</t>
  </si>
  <si>
    <t>Few including previous commitments 280.00-300.00. Some lower.</t>
  </si>
  <si>
    <t>Miniature 6-8s slightly lower, 9s lower, approximately 35-45 counts slightly higher, others about steady.</t>
  </si>
  <si>
    <t>bins 36s slightly lower, others About Steady</t>
  </si>
  <si>
    <t>few low as 17.50</t>
  </si>
  <si>
    <t>Miniature moderate, others very light.</t>
  </si>
  <si>
    <t>miniature good, others LIGHT.</t>
  </si>
  <si>
    <t>cartons 5s and bins 60s lower, 35-45s slightly lower.</t>
  </si>
  <si>
    <t>few 255.00-285.00</t>
  </si>
  <si>
    <t>some 20.85</t>
  </si>
  <si>
    <t>Miniature moderate, others very light; in few hands.</t>
  </si>
  <si>
    <t>bins slightly lower, miniature about steady.</t>
  </si>
  <si>
    <t>approximately 35-60 counts slightly lower, others about steady.</t>
  </si>
  <si>
    <t>Miniature 9s slightly lower, others about steady.</t>
  </si>
  <si>
    <t>Miniature and approximately 35 count about steady, others slightly lower.</t>
  </si>
  <si>
    <t>Red Flesh Seedless 60s moderate, Others Good</t>
  </si>
  <si>
    <t>Few previous commitments higher and lower.</t>
  </si>
  <si>
    <t>Some previous commitments lower.</t>
  </si>
  <si>
    <t>Some sales based on previous commitments. Cooler than normal nights affecting the crop maturity.</t>
  </si>
  <si>
    <t>Some previous commitments lower</t>
  </si>
  <si>
    <t>Few previous commitments lower.</t>
  </si>
  <si>
    <t>Red Flesh Seedless 36s Good at Lower Prices, 45s Very Good, 60s moderate.</t>
  </si>
  <si>
    <t>Red Flesh Seedless 45s About Steady, Others Slightly Lower.</t>
  </si>
  <si>
    <t>Some previous commitments 224.00</t>
  </si>
  <si>
    <t>Red Flesh Seedless 36s Good, 45s Very Good, 60s moderate.</t>
  </si>
  <si>
    <t>Red Flesh Seedless 60s Slightly Lower, Others About Steady.</t>
  </si>
  <si>
    <t>Occasional higher. Some previous commitments 224.00</t>
  </si>
  <si>
    <t>Few higher. Some previous commitments 224.00</t>
  </si>
  <si>
    <t>Miniature 6-9s slightly higher, others slightly lower.</t>
  </si>
  <si>
    <t>few 14.95</t>
  </si>
  <si>
    <t>Miniature 11s and approximately 35 count slightly higher, others about steady.</t>
  </si>
  <si>
    <t>approximately 45 count slightly lower, others about steady.</t>
  </si>
  <si>
    <t>some 190.00 occasional higher</t>
  </si>
  <si>
    <t>miniature moderate, others LIGHT.</t>
  </si>
  <si>
    <t>bins 60s lower, 45s slightly lower, Miniature About Steady.</t>
  </si>
  <si>
    <t>RED FLESH SEEDED TYPE</t>
  </si>
  <si>
    <t>35s</t>
  </si>
  <si>
    <t>Red Flesh Seeded 35s and Red Flesh Seedless 60s moderate, 36s Good at Lower Prices Red Flesh Seedless 36s Good at slightly lower price, 45s Very Good</t>
  </si>
  <si>
    <t>Some sales based on previous commitments. Cooler than normal nights affecting the crop maturity. FIRST REPORT on Red Flesh Seeded 35s.</t>
  </si>
  <si>
    <t>Red Flesh Seedless 46s Good at lower prices, Others Moderate.</t>
  </si>
  <si>
    <t>Occasional Higher.</t>
  </si>
  <si>
    <t>Some including previous commitments 196.00-205.00, occasional higher.</t>
  </si>
  <si>
    <t>Occasional higher. Some including previous commitments 196.00-224.00</t>
  </si>
  <si>
    <t>Cartons 4-6s lower, others about steady.</t>
  </si>
  <si>
    <t>Miniature 11s, Cartons 6s slightly higher, approximately 35 count and Cartons 4-5s about steady, others slightly lower.</t>
  </si>
  <si>
    <t>Red Flesh Seeded Moderate, Others Good</t>
  </si>
  <si>
    <t>Red Flesh Seeded Lower, Others Higher.</t>
  </si>
  <si>
    <t>Many sales based on previous commitments with some new sales. Crop maturity affecting supply.</t>
  </si>
  <si>
    <t>Red Flesh Seedless 60s Fairly Good, Others Good</t>
  </si>
  <si>
    <t>Red Flesh Seeded Higher, Others About Steady.</t>
  </si>
  <si>
    <t>Many sales based on previous commitments with some new sales. Crop maturity causing gaps in harvesting supply.</t>
  </si>
  <si>
    <t>Some including previous commitments 196.00-210.00, occasional higher.</t>
  </si>
  <si>
    <t>Cartons 4s and 6s, approximately 45 count slightly lower, others about steady.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</si>
</sst>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Montserrat"/>
      <family val="3"/>
    </font>
    <font>
      <u/>
      <sz val="12"/>
      <color theme="10"/>
      <name val="Calibri"/>
      <family val="2"/>
      <scheme val="minor"/>
    </font>
    <font>
      <sz val="12"/>
      <color theme="0"/>
      <name val="Montserrat"/>
      <family val="3"/>
    </font>
    <font>
      <sz val="12"/>
      <color theme="1"/>
      <name val="Montserrat"/>
    </font>
    <font>
      <b/>
      <sz val="10"/>
      <color theme="1"/>
      <name val="Calibri"/>
      <family val="2"/>
      <scheme val="minor"/>
    </font>
    <font>
      <sz val="10"/>
      <color theme="1"/>
      <name val="Montserrat"/>
    </font>
    <font>
      <u/>
      <sz val="12"/>
      <color theme="10"/>
      <name val="Montserrat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18" fillId="0" borderId="0" xfId="0" applyFont="1"/>
    <xf numFmtId="164" fontId="18" fillId="0" borderId="0" xfId="1" applyNumberFormat="1" applyFont="1"/>
    <xf numFmtId="14" fontId="18" fillId="0" borderId="0" xfId="0" applyNumberFormat="1" applyFont="1"/>
    <xf numFmtId="0" fontId="18" fillId="35" borderId="11" xfId="0" applyFont="1" applyFill="1" applyBorder="1"/>
    <xf numFmtId="0" fontId="20" fillId="33" borderId="13" xfId="0" applyFont="1" applyFill="1" applyBorder="1"/>
    <xf numFmtId="0" fontId="18" fillId="35" borderId="13" xfId="0" applyFont="1" applyFill="1" applyBorder="1"/>
    <xf numFmtId="0" fontId="20" fillId="33" borderId="14" xfId="0" applyFont="1" applyFill="1" applyBorder="1"/>
    <xf numFmtId="0" fontId="18" fillId="35" borderId="14" xfId="0" applyFont="1" applyFill="1" applyBorder="1"/>
    <xf numFmtId="0" fontId="20" fillId="34" borderId="12" xfId="0" applyFont="1" applyFill="1" applyBorder="1"/>
    <xf numFmtId="0" fontId="18" fillId="35" borderId="12" xfId="0" applyFont="1" applyFill="1" applyBorder="1"/>
    <xf numFmtId="0" fontId="20" fillId="36" borderId="12" xfId="0" applyFont="1" applyFill="1" applyBorder="1"/>
    <xf numFmtId="0" fontId="18" fillId="35" borderId="15" xfId="0" applyFont="1" applyFill="1" applyBorder="1"/>
    <xf numFmtId="0" fontId="18" fillId="35" borderId="16" xfId="0" applyFont="1" applyFill="1" applyBorder="1"/>
    <xf numFmtId="0" fontId="18" fillId="35" borderId="17" xfId="0" applyFont="1" applyFill="1" applyBorder="1"/>
    <xf numFmtId="0" fontId="21" fillId="0" borderId="0" xfId="0" applyFont="1"/>
    <xf numFmtId="0" fontId="21" fillId="0" borderId="0" xfId="0" pivotButton="1" applyFont="1"/>
    <xf numFmtId="164" fontId="21" fillId="0" borderId="0" xfId="0" applyNumberFormat="1" applyFont="1"/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164" fontId="22" fillId="0" borderId="10" xfId="1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49" fontId="0" fillId="37" borderId="20" xfId="0" applyNumberFormat="1" applyFill="1" applyBorder="1" applyAlignment="1">
      <alignment horizontal="center"/>
    </xf>
    <xf numFmtId="2" fontId="18" fillId="0" borderId="0" xfId="0" applyNumberFormat="1" applyFont="1"/>
    <xf numFmtId="14" fontId="0" fillId="0" borderId="0" xfId="0" applyNumberFormat="1"/>
    <xf numFmtId="0" fontId="24" fillId="35" borderId="12" xfId="43" applyFont="1" applyFill="1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18" fillId="35" borderId="17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18" fillId="35" borderId="19" xfId="0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1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</dxfs>
  <tableStyles count="0" defaultTableStyle="TableStyleMedium2" defaultPivotStyle="PivotStyleLight16"/>
  <colors>
    <mruColors>
      <color rgb="FF3CDDE8"/>
      <color rgb="FFF56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Seedless FOB Prices by Region, Past 30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86733836067556E-2"/>
          <c:y val="8.4918415773824127E-2"/>
          <c:w val="0.91910966197031496"/>
          <c:h val="0.87836578322080361"/>
        </c:manualLayout>
      </c:layout>
      <c:scatterChart>
        <c:scatterStyle val="lineMarker"/>
        <c:varyColors val="0"/>
        <c:ser>
          <c:idx val="0"/>
          <c:order val="0"/>
          <c:tx>
            <c:v>Mx - Texas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Texas</c:nam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Data!$D$1260:$D$1325</c:f>
              <c:numCache>
                <c:formatCode>m/d/yy</c:formatCode>
                <c:ptCount val="66"/>
                <c:pt idx="0">
                  <c:v>45741</c:v>
                </c:pt>
                <c:pt idx="1">
                  <c:v>45741</c:v>
                </c:pt>
                <c:pt idx="2">
                  <c:v>45741</c:v>
                </c:pt>
                <c:pt idx="3">
                  <c:v>45742</c:v>
                </c:pt>
                <c:pt idx="4">
                  <c:v>45742</c:v>
                </c:pt>
                <c:pt idx="5">
                  <c:v>45742</c:v>
                </c:pt>
                <c:pt idx="6">
                  <c:v>45743</c:v>
                </c:pt>
                <c:pt idx="7">
                  <c:v>45743</c:v>
                </c:pt>
                <c:pt idx="8">
                  <c:v>45743</c:v>
                </c:pt>
                <c:pt idx="9">
                  <c:v>45744</c:v>
                </c:pt>
                <c:pt idx="10">
                  <c:v>45744</c:v>
                </c:pt>
                <c:pt idx="11">
                  <c:v>45744</c:v>
                </c:pt>
                <c:pt idx="12">
                  <c:v>45747</c:v>
                </c:pt>
                <c:pt idx="13">
                  <c:v>45747</c:v>
                </c:pt>
                <c:pt idx="14">
                  <c:v>45747</c:v>
                </c:pt>
                <c:pt idx="15">
                  <c:v>45748</c:v>
                </c:pt>
                <c:pt idx="16">
                  <c:v>45748</c:v>
                </c:pt>
                <c:pt idx="17">
                  <c:v>45748</c:v>
                </c:pt>
                <c:pt idx="18">
                  <c:v>45749</c:v>
                </c:pt>
                <c:pt idx="19">
                  <c:v>45749</c:v>
                </c:pt>
                <c:pt idx="20">
                  <c:v>45749</c:v>
                </c:pt>
                <c:pt idx="21">
                  <c:v>45750</c:v>
                </c:pt>
                <c:pt idx="22">
                  <c:v>45750</c:v>
                </c:pt>
                <c:pt idx="23">
                  <c:v>45750</c:v>
                </c:pt>
                <c:pt idx="24">
                  <c:v>45751</c:v>
                </c:pt>
                <c:pt idx="25">
                  <c:v>45751</c:v>
                </c:pt>
                <c:pt idx="26">
                  <c:v>45751</c:v>
                </c:pt>
                <c:pt idx="27">
                  <c:v>45754</c:v>
                </c:pt>
                <c:pt idx="28">
                  <c:v>45754</c:v>
                </c:pt>
                <c:pt idx="29">
                  <c:v>45754</c:v>
                </c:pt>
                <c:pt idx="30">
                  <c:v>45755</c:v>
                </c:pt>
                <c:pt idx="31">
                  <c:v>45755</c:v>
                </c:pt>
                <c:pt idx="32">
                  <c:v>45755</c:v>
                </c:pt>
                <c:pt idx="33">
                  <c:v>45756</c:v>
                </c:pt>
                <c:pt idx="34">
                  <c:v>45756</c:v>
                </c:pt>
                <c:pt idx="35">
                  <c:v>45756</c:v>
                </c:pt>
                <c:pt idx="36">
                  <c:v>45757</c:v>
                </c:pt>
                <c:pt idx="37">
                  <c:v>45757</c:v>
                </c:pt>
                <c:pt idx="38">
                  <c:v>45757</c:v>
                </c:pt>
                <c:pt idx="39">
                  <c:v>45758</c:v>
                </c:pt>
                <c:pt idx="40">
                  <c:v>45758</c:v>
                </c:pt>
                <c:pt idx="41">
                  <c:v>45758</c:v>
                </c:pt>
                <c:pt idx="42">
                  <c:v>45761</c:v>
                </c:pt>
                <c:pt idx="43">
                  <c:v>45761</c:v>
                </c:pt>
                <c:pt idx="44">
                  <c:v>45761</c:v>
                </c:pt>
                <c:pt idx="45">
                  <c:v>45762</c:v>
                </c:pt>
                <c:pt idx="46">
                  <c:v>45762</c:v>
                </c:pt>
                <c:pt idx="47">
                  <c:v>45762</c:v>
                </c:pt>
                <c:pt idx="48">
                  <c:v>45763</c:v>
                </c:pt>
                <c:pt idx="49">
                  <c:v>45763</c:v>
                </c:pt>
                <c:pt idx="50">
                  <c:v>45763</c:v>
                </c:pt>
                <c:pt idx="51">
                  <c:v>45764</c:v>
                </c:pt>
                <c:pt idx="52">
                  <c:v>45764</c:v>
                </c:pt>
                <c:pt idx="53">
                  <c:v>45764</c:v>
                </c:pt>
                <c:pt idx="54">
                  <c:v>45765</c:v>
                </c:pt>
                <c:pt idx="55">
                  <c:v>45765</c:v>
                </c:pt>
                <c:pt idx="56">
                  <c:v>45765</c:v>
                </c:pt>
                <c:pt idx="57">
                  <c:v>45768</c:v>
                </c:pt>
                <c:pt idx="58">
                  <c:v>45768</c:v>
                </c:pt>
                <c:pt idx="59">
                  <c:v>45768</c:v>
                </c:pt>
                <c:pt idx="60">
                  <c:v>45769</c:v>
                </c:pt>
                <c:pt idx="61">
                  <c:v>45769</c:v>
                </c:pt>
                <c:pt idx="62">
                  <c:v>45769</c:v>
                </c:pt>
                <c:pt idx="63">
                  <c:v>45770</c:v>
                </c:pt>
                <c:pt idx="64">
                  <c:v>45770</c:v>
                </c:pt>
                <c:pt idx="65">
                  <c:v>45770</c:v>
                </c:pt>
              </c:numCache>
            </c:numRef>
          </c:xVal>
          <c:yVal>
            <c:numRef>
              <c:f>Data!$G$1260:$G$1325</c:f>
              <c:numCache>
                <c:formatCode>_("$"* #,##0.000_);_("$"* \(#,##0.000\);_("$"* "-"??_);_(@_)</c:formatCode>
                <c:ptCount val="66"/>
                <c:pt idx="0">
                  <c:v>0.34071428571428569</c:v>
                </c:pt>
                <c:pt idx="1">
                  <c:v>0.40714285714285714</c:v>
                </c:pt>
                <c:pt idx="2">
                  <c:v>0.41142857142857142</c:v>
                </c:pt>
                <c:pt idx="3">
                  <c:v>0.34071428571428569</c:v>
                </c:pt>
                <c:pt idx="4">
                  <c:v>0.40714285714285714</c:v>
                </c:pt>
                <c:pt idx="5">
                  <c:v>0.41142857142857142</c:v>
                </c:pt>
                <c:pt idx="6">
                  <c:v>0.34071428571428569</c:v>
                </c:pt>
                <c:pt idx="7">
                  <c:v>0.40714285714285714</c:v>
                </c:pt>
                <c:pt idx="8">
                  <c:v>0.41142857142857142</c:v>
                </c:pt>
                <c:pt idx="9">
                  <c:v>0.34071428571428569</c:v>
                </c:pt>
                <c:pt idx="10">
                  <c:v>0.40714285714285714</c:v>
                </c:pt>
                <c:pt idx="11">
                  <c:v>0.41142857142857142</c:v>
                </c:pt>
                <c:pt idx="12">
                  <c:v>0.34071428571428569</c:v>
                </c:pt>
                <c:pt idx="13">
                  <c:v>0.40714285714285714</c:v>
                </c:pt>
                <c:pt idx="14">
                  <c:v>0.41142857142857142</c:v>
                </c:pt>
                <c:pt idx="15">
                  <c:v>0.34071428571428569</c:v>
                </c:pt>
                <c:pt idx="16">
                  <c:v>0.40714285714285714</c:v>
                </c:pt>
                <c:pt idx="17">
                  <c:v>0.41142857142857142</c:v>
                </c:pt>
                <c:pt idx="18">
                  <c:v>0.34071428571428569</c:v>
                </c:pt>
                <c:pt idx="19">
                  <c:v>0.40714285714285714</c:v>
                </c:pt>
                <c:pt idx="20">
                  <c:v>0.41142857142857142</c:v>
                </c:pt>
                <c:pt idx="21">
                  <c:v>0.34071428571428569</c:v>
                </c:pt>
                <c:pt idx="22">
                  <c:v>0.40714285714285714</c:v>
                </c:pt>
                <c:pt idx="23">
                  <c:v>0.41142857142857142</c:v>
                </c:pt>
                <c:pt idx="24">
                  <c:v>0.34071428571428569</c:v>
                </c:pt>
                <c:pt idx="25">
                  <c:v>0.40714285714285714</c:v>
                </c:pt>
                <c:pt idx="26">
                  <c:v>0.41142857142857142</c:v>
                </c:pt>
                <c:pt idx="27">
                  <c:v>0.33714285714285713</c:v>
                </c:pt>
                <c:pt idx="28">
                  <c:v>0.35499999999999998</c:v>
                </c:pt>
                <c:pt idx="29">
                  <c:v>0.35499999999999998</c:v>
                </c:pt>
                <c:pt idx="30">
                  <c:v>0.33714285714285713</c:v>
                </c:pt>
                <c:pt idx="31">
                  <c:v>0.35499999999999998</c:v>
                </c:pt>
                <c:pt idx="32">
                  <c:v>0.35499999999999998</c:v>
                </c:pt>
                <c:pt idx="33">
                  <c:v>0.33714285714285713</c:v>
                </c:pt>
                <c:pt idx="34">
                  <c:v>0.35499999999999998</c:v>
                </c:pt>
                <c:pt idx="35">
                  <c:v>0.35499999999999998</c:v>
                </c:pt>
                <c:pt idx="36">
                  <c:v>0.31</c:v>
                </c:pt>
                <c:pt idx="37">
                  <c:v>0.33</c:v>
                </c:pt>
                <c:pt idx="38">
                  <c:v>0.34285714285714286</c:v>
                </c:pt>
                <c:pt idx="39">
                  <c:v>0.31</c:v>
                </c:pt>
                <c:pt idx="40">
                  <c:v>0.33</c:v>
                </c:pt>
                <c:pt idx="41">
                  <c:v>0.34285714285714286</c:v>
                </c:pt>
                <c:pt idx="42">
                  <c:v>0.31</c:v>
                </c:pt>
                <c:pt idx="43">
                  <c:v>0.33</c:v>
                </c:pt>
                <c:pt idx="44">
                  <c:v>0.34285714285714286</c:v>
                </c:pt>
                <c:pt idx="45">
                  <c:v>0.31</c:v>
                </c:pt>
                <c:pt idx="46">
                  <c:v>0.33</c:v>
                </c:pt>
                <c:pt idx="47">
                  <c:v>0.34285714285714286</c:v>
                </c:pt>
                <c:pt idx="48">
                  <c:v>0.31</c:v>
                </c:pt>
                <c:pt idx="49">
                  <c:v>0.33</c:v>
                </c:pt>
                <c:pt idx="50">
                  <c:v>0.33</c:v>
                </c:pt>
                <c:pt idx="51">
                  <c:v>0.31</c:v>
                </c:pt>
                <c:pt idx="52">
                  <c:v>0.33</c:v>
                </c:pt>
                <c:pt idx="53">
                  <c:v>0.33</c:v>
                </c:pt>
                <c:pt idx="54">
                  <c:v>0.31</c:v>
                </c:pt>
                <c:pt idx="55">
                  <c:v>0.33</c:v>
                </c:pt>
                <c:pt idx="56">
                  <c:v>0.33</c:v>
                </c:pt>
                <c:pt idx="57">
                  <c:v>0.31</c:v>
                </c:pt>
                <c:pt idx="58">
                  <c:v>0.31</c:v>
                </c:pt>
                <c:pt idx="59">
                  <c:v>0.33</c:v>
                </c:pt>
                <c:pt idx="60">
                  <c:v>0.31</c:v>
                </c:pt>
                <c:pt idx="61">
                  <c:v>0.31</c:v>
                </c:pt>
                <c:pt idx="62">
                  <c:v>0.33</c:v>
                </c:pt>
                <c:pt idx="63">
                  <c:v>0.31</c:v>
                </c:pt>
                <c:pt idx="64">
                  <c:v>0.31</c:v>
                </c:pt>
                <c:pt idx="65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2-564C-B6F5-377F952BC4B3}"/>
            </c:ext>
          </c:extLst>
        </c:ser>
        <c:ser>
          <c:idx val="2"/>
          <c:order val="1"/>
          <c:tx>
            <c:v>Mx - Nogales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Nogales</c:nam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Data!$D$901:$D$1092</c:f>
              <c:numCache>
                <c:formatCode>m/d/yy</c:formatCode>
                <c:ptCount val="116"/>
                <c:pt idx="0">
                  <c:v>45741</c:v>
                </c:pt>
                <c:pt idx="1">
                  <c:v>45741</c:v>
                </c:pt>
                <c:pt idx="2">
                  <c:v>45741</c:v>
                </c:pt>
                <c:pt idx="3">
                  <c:v>45741</c:v>
                </c:pt>
                <c:pt idx="4">
                  <c:v>45741</c:v>
                </c:pt>
                <c:pt idx="5">
                  <c:v>45742</c:v>
                </c:pt>
                <c:pt idx="6">
                  <c:v>45742</c:v>
                </c:pt>
                <c:pt idx="7">
                  <c:v>45742</c:v>
                </c:pt>
                <c:pt idx="8">
                  <c:v>45742</c:v>
                </c:pt>
                <c:pt idx="9">
                  <c:v>45742</c:v>
                </c:pt>
                <c:pt idx="10">
                  <c:v>45743</c:v>
                </c:pt>
                <c:pt idx="11">
                  <c:v>45743</c:v>
                </c:pt>
                <c:pt idx="12">
                  <c:v>45743</c:v>
                </c:pt>
                <c:pt idx="13">
                  <c:v>45743</c:v>
                </c:pt>
                <c:pt idx="14">
                  <c:v>45743</c:v>
                </c:pt>
                <c:pt idx="15">
                  <c:v>45744</c:v>
                </c:pt>
                <c:pt idx="16">
                  <c:v>45744</c:v>
                </c:pt>
                <c:pt idx="17">
                  <c:v>45744</c:v>
                </c:pt>
                <c:pt idx="18">
                  <c:v>45744</c:v>
                </c:pt>
                <c:pt idx="19">
                  <c:v>45744</c:v>
                </c:pt>
                <c:pt idx="20">
                  <c:v>45747</c:v>
                </c:pt>
                <c:pt idx="21">
                  <c:v>45747</c:v>
                </c:pt>
                <c:pt idx="22">
                  <c:v>45747</c:v>
                </c:pt>
                <c:pt idx="23">
                  <c:v>45747</c:v>
                </c:pt>
                <c:pt idx="24">
                  <c:v>45747</c:v>
                </c:pt>
                <c:pt idx="25">
                  <c:v>45748</c:v>
                </c:pt>
                <c:pt idx="26">
                  <c:v>45748</c:v>
                </c:pt>
                <c:pt idx="27">
                  <c:v>45748</c:v>
                </c:pt>
                <c:pt idx="28">
                  <c:v>45748</c:v>
                </c:pt>
                <c:pt idx="29">
                  <c:v>45748</c:v>
                </c:pt>
                <c:pt idx="30">
                  <c:v>45749</c:v>
                </c:pt>
                <c:pt idx="31">
                  <c:v>45749</c:v>
                </c:pt>
                <c:pt idx="32">
                  <c:v>45749</c:v>
                </c:pt>
                <c:pt idx="33">
                  <c:v>45749</c:v>
                </c:pt>
                <c:pt idx="34">
                  <c:v>45749</c:v>
                </c:pt>
                <c:pt idx="35">
                  <c:v>45750</c:v>
                </c:pt>
                <c:pt idx="36">
                  <c:v>45750</c:v>
                </c:pt>
                <c:pt idx="37">
                  <c:v>45750</c:v>
                </c:pt>
                <c:pt idx="38">
                  <c:v>45750</c:v>
                </c:pt>
                <c:pt idx="39">
                  <c:v>45750</c:v>
                </c:pt>
                <c:pt idx="40">
                  <c:v>45751</c:v>
                </c:pt>
                <c:pt idx="41">
                  <c:v>45751</c:v>
                </c:pt>
                <c:pt idx="42">
                  <c:v>45751</c:v>
                </c:pt>
                <c:pt idx="43">
                  <c:v>45751</c:v>
                </c:pt>
                <c:pt idx="44">
                  <c:v>45751</c:v>
                </c:pt>
                <c:pt idx="45">
                  <c:v>45754</c:v>
                </c:pt>
                <c:pt idx="46">
                  <c:v>45754</c:v>
                </c:pt>
                <c:pt idx="47">
                  <c:v>45754</c:v>
                </c:pt>
                <c:pt idx="48">
                  <c:v>45754</c:v>
                </c:pt>
                <c:pt idx="49">
                  <c:v>45754</c:v>
                </c:pt>
                <c:pt idx="50">
                  <c:v>45755</c:v>
                </c:pt>
                <c:pt idx="51">
                  <c:v>45755</c:v>
                </c:pt>
                <c:pt idx="52">
                  <c:v>45755</c:v>
                </c:pt>
                <c:pt idx="53">
                  <c:v>45755</c:v>
                </c:pt>
                <c:pt idx="54">
                  <c:v>45755</c:v>
                </c:pt>
                <c:pt idx="55">
                  <c:v>45756</c:v>
                </c:pt>
                <c:pt idx="56">
                  <c:v>45756</c:v>
                </c:pt>
                <c:pt idx="57">
                  <c:v>45756</c:v>
                </c:pt>
                <c:pt idx="58">
                  <c:v>45756</c:v>
                </c:pt>
                <c:pt idx="59">
                  <c:v>45756</c:v>
                </c:pt>
                <c:pt idx="60">
                  <c:v>45757</c:v>
                </c:pt>
                <c:pt idx="61">
                  <c:v>45757</c:v>
                </c:pt>
                <c:pt idx="62">
                  <c:v>45757</c:v>
                </c:pt>
                <c:pt idx="63">
                  <c:v>45757</c:v>
                </c:pt>
                <c:pt idx="64">
                  <c:v>45757</c:v>
                </c:pt>
                <c:pt idx="65">
                  <c:v>45758</c:v>
                </c:pt>
                <c:pt idx="66">
                  <c:v>45758</c:v>
                </c:pt>
                <c:pt idx="67">
                  <c:v>45758</c:v>
                </c:pt>
                <c:pt idx="68">
                  <c:v>45758</c:v>
                </c:pt>
                <c:pt idx="69">
                  <c:v>45758</c:v>
                </c:pt>
                <c:pt idx="70">
                  <c:v>45761</c:v>
                </c:pt>
                <c:pt idx="71">
                  <c:v>45761</c:v>
                </c:pt>
                <c:pt idx="72">
                  <c:v>45761</c:v>
                </c:pt>
                <c:pt idx="73">
                  <c:v>45761</c:v>
                </c:pt>
                <c:pt idx="74">
                  <c:v>45761</c:v>
                </c:pt>
                <c:pt idx="75">
                  <c:v>45762</c:v>
                </c:pt>
                <c:pt idx="76">
                  <c:v>45762</c:v>
                </c:pt>
                <c:pt idx="77">
                  <c:v>45762</c:v>
                </c:pt>
                <c:pt idx="78">
                  <c:v>45762</c:v>
                </c:pt>
                <c:pt idx="79">
                  <c:v>45762</c:v>
                </c:pt>
                <c:pt idx="80">
                  <c:v>45763</c:v>
                </c:pt>
                <c:pt idx="81">
                  <c:v>45763</c:v>
                </c:pt>
                <c:pt idx="82">
                  <c:v>45763</c:v>
                </c:pt>
                <c:pt idx="83">
                  <c:v>45763</c:v>
                </c:pt>
                <c:pt idx="84">
                  <c:v>45763</c:v>
                </c:pt>
                <c:pt idx="85">
                  <c:v>45763</c:v>
                </c:pt>
                <c:pt idx="86">
                  <c:v>45764</c:v>
                </c:pt>
                <c:pt idx="87">
                  <c:v>45764</c:v>
                </c:pt>
                <c:pt idx="88">
                  <c:v>45764</c:v>
                </c:pt>
                <c:pt idx="89">
                  <c:v>45764</c:v>
                </c:pt>
                <c:pt idx="90">
                  <c:v>45764</c:v>
                </c:pt>
                <c:pt idx="91">
                  <c:v>45764</c:v>
                </c:pt>
                <c:pt idx="92">
                  <c:v>45765</c:v>
                </c:pt>
                <c:pt idx="93">
                  <c:v>45765</c:v>
                </c:pt>
                <c:pt idx="94">
                  <c:v>45765</c:v>
                </c:pt>
                <c:pt idx="95">
                  <c:v>45765</c:v>
                </c:pt>
                <c:pt idx="96">
                  <c:v>45765</c:v>
                </c:pt>
                <c:pt idx="97">
                  <c:v>45765</c:v>
                </c:pt>
                <c:pt idx="98">
                  <c:v>45768</c:v>
                </c:pt>
                <c:pt idx="99">
                  <c:v>45768</c:v>
                </c:pt>
                <c:pt idx="100">
                  <c:v>45768</c:v>
                </c:pt>
                <c:pt idx="101">
                  <c:v>45768</c:v>
                </c:pt>
                <c:pt idx="102">
                  <c:v>45768</c:v>
                </c:pt>
                <c:pt idx="103">
                  <c:v>45768</c:v>
                </c:pt>
                <c:pt idx="104">
                  <c:v>45769</c:v>
                </c:pt>
                <c:pt idx="105">
                  <c:v>45769</c:v>
                </c:pt>
                <c:pt idx="106">
                  <c:v>45769</c:v>
                </c:pt>
                <c:pt idx="107">
                  <c:v>45769</c:v>
                </c:pt>
                <c:pt idx="108">
                  <c:v>45769</c:v>
                </c:pt>
                <c:pt idx="109">
                  <c:v>45769</c:v>
                </c:pt>
                <c:pt idx="110">
                  <c:v>45770</c:v>
                </c:pt>
                <c:pt idx="111">
                  <c:v>45770</c:v>
                </c:pt>
                <c:pt idx="112">
                  <c:v>45770</c:v>
                </c:pt>
                <c:pt idx="113">
                  <c:v>45770</c:v>
                </c:pt>
                <c:pt idx="114">
                  <c:v>45770</c:v>
                </c:pt>
                <c:pt idx="115">
                  <c:v>45770</c:v>
                </c:pt>
              </c:numCache>
            </c:numRef>
          </c:xVal>
          <c:yVal>
            <c:numRef>
              <c:f>Data!$G$901:$G$1092</c:f>
              <c:numCache>
                <c:formatCode>_("$"* #,##0.000_);_("$"* \(#,##0.000\);_("$"* "-"??_);_(@_)</c:formatCode>
                <c:ptCount val="116"/>
                <c:pt idx="0">
                  <c:v>0.315</c:v>
                </c:pt>
                <c:pt idx="1">
                  <c:v>0.39</c:v>
                </c:pt>
                <c:pt idx="2">
                  <c:v>0.39</c:v>
                </c:pt>
                <c:pt idx="3">
                  <c:v>0.41538461538461541</c:v>
                </c:pt>
                <c:pt idx="4">
                  <c:v>0.41538461538461541</c:v>
                </c:pt>
                <c:pt idx="5">
                  <c:v>0.315</c:v>
                </c:pt>
                <c:pt idx="6">
                  <c:v>0.36</c:v>
                </c:pt>
                <c:pt idx="7">
                  <c:v>0.36499999999999999</c:v>
                </c:pt>
                <c:pt idx="8">
                  <c:v>0.40769230769230769</c:v>
                </c:pt>
                <c:pt idx="9">
                  <c:v>0.41538461538461541</c:v>
                </c:pt>
                <c:pt idx="10">
                  <c:v>0.315</c:v>
                </c:pt>
                <c:pt idx="11">
                  <c:v>0.36</c:v>
                </c:pt>
                <c:pt idx="12">
                  <c:v>0.36499999999999999</c:v>
                </c:pt>
                <c:pt idx="13">
                  <c:v>0.40769230769230769</c:v>
                </c:pt>
                <c:pt idx="14">
                  <c:v>0.40769230769230769</c:v>
                </c:pt>
                <c:pt idx="15">
                  <c:v>0.30499999999999999</c:v>
                </c:pt>
                <c:pt idx="16">
                  <c:v>0.35499999999999998</c:v>
                </c:pt>
                <c:pt idx="17">
                  <c:v>0.36</c:v>
                </c:pt>
                <c:pt idx="18">
                  <c:v>0.40769230769230769</c:v>
                </c:pt>
                <c:pt idx="19">
                  <c:v>0.40769230769230769</c:v>
                </c:pt>
                <c:pt idx="20">
                  <c:v>0.30499999999999999</c:v>
                </c:pt>
                <c:pt idx="21">
                  <c:v>0.35499999999999998</c:v>
                </c:pt>
                <c:pt idx="22">
                  <c:v>0.36</c:v>
                </c:pt>
                <c:pt idx="23">
                  <c:v>0.3923076923076923</c:v>
                </c:pt>
                <c:pt idx="24">
                  <c:v>0.3923076923076923</c:v>
                </c:pt>
                <c:pt idx="25">
                  <c:v>0.30499999999999999</c:v>
                </c:pt>
                <c:pt idx="26">
                  <c:v>0.34499999999999997</c:v>
                </c:pt>
                <c:pt idx="27">
                  <c:v>0.34499999999999997</c:v>
                </c:pt>
                <c:pt idx="28">
                  <c:v>0.3923076923076923</c:v>
                </c:pt>
                <c:pt idx="29">
                  <c:v>0.3923076923076923</c:v>
                </c:pt>
                <c:pt idx="30">
                  <c:v>0.28000000000000003</c:v>
                </c:pt>
                <c:pt idx="31">
                  <c:v>0.34499999999999997</c:v>
                </c:pt>
                <c:pt idx="32">
                  <c:v>0.34499999999999997</c:v>
                </c:pt>
                <c:pt idx="33">
                  <c:v>0.38461538461538464</c:v>
                </c:pt>
                <c:pt idx="34">
                  <c:v>0.38461538461538464</c:v>
                </c:pt>
                <c:pt idx="35">
                  <c:v>0.27</c:v>
                </c:pt>
                <c:pt idx="36">
                  <c:v>0.32</c:v>
                </c:pt>
                <c:pt idx="37">
                  <c:v>0.32</c:v>
                </c:pt>
                <c:pt idx="38">
                  <c:v>0.38461538461538464</c:v>
                </c:pt>
                <c:pt idx="39">
                  <c:v>0.38461538461538464</c:v>
                </c:pt>
                <c:pt idx="40">
                  <c:v>0.26500000000000001</c:v>
                </c:pt>
                <c:pt idx="41">
                  <c:v>0.315</c:v>
                </c:pt>
                <c:pt idx="42">
                  <c:v>0.315</c:v>
                </c:pt>
                <c:pt idx="43">
                  <c:v>0.36923076923076925</c:v>
                </c:pt>
                <c:pt idx="44">
                  <c:v>0.36923076923076925</c:v>
                </c:pt>
                <c:pt idx="45">
                  <c:v>0.26500000000000001</c:v>
                </c:pt>
                <c:pt idx="46">
                  <c:v>0.30499999999999999</c:v>
                </c:pt>
                <c:pt idx="47">
                  <c:v>0.315</c:v>
                </c:pt>
                <c:pt idx="48">
                  <c:v>0.36923076923076925</c:v>
                </c:pt>
                <c:pt idx="49">
                  <c:v>0.36923076923076925</c:v>
                </c:pt>
                <c:pt idx="50">
                  <c:v>0.27500000000000002</c:v>
                </c:pt>
                <c:pt idx="51">
                  <c:v>0.30499999999999999</c:v>
                </c:pt>
                <c:pt idx="52">
                  <c:v>0.32</c:v>
                </c:pt>
                <c:pt idx="53">
                  <c:v>0.36923076923076925</c:v>
                </c:pt>
                <c:pt idx="54">
                  <c:v>0.36923076923076925</c:v>
                </c:pt>
                <c:pt idx="55">
                  <c:v>0.27500000000000002</c:v>
                </c:pt>
                <c:pt idx="56">
                  <c:v>0.30499999999999999</c:v>
                </c:pt>
                <c:pt idx="57">
                  <c:v>0.32</c:v>
                </c:pt>
                <c:pt idx="58">
                  <c:v>0.36923076923076925</c:v>
                </c:pt>
                <c:pt idx="59">
                  <c:v>0.36923076923076925</c:v>
                </c:pt>
                <c:pt idx="60">
                  <c:v>0.27</c:v>
                </c:pt>
                <c:pt idx="61">
                  <c:v>0.29499999999999998</c:v>
                </c:pt>
                <c:pt idx="62">
                  <c:v>0.30499999999999999</c:v>
                </c:pt>
                <c:pt idx="63">
                  <c:v>0.36923076923076925</c:v>
                </c:pt>
                <c:pt idx="64">
                  <c:v>0.36923076923076925</c:v>
                </c:pt>
                <c:pt idx="65">
                  <c:v>0.27</c:v>
                </c:pt>
                <c:pt idx="66">
                  <c:v>0.29499999999999998</c:v>
                </c:pt>
                <c:pt idx="67">
                  <c:v>0.30499999999999999</c:v>
                </c:pt>
                <c:pt idx="68">
                  <c:v>0.36923076923076925</c:v>
                </c:pt>
                <c:pt idx="69">
                  <c:v>0.36923076923076925</c:v>
                </c:pt>
                <c:pt idx="70">
                  <c:v>0.27</c:v>
                </c:pt>
                <c:pt idx="71">
                  <c:v>0.28499999999999998</c:v>
                </c:pt>
                <c:pt idx="72">
                  <c:v>0.28999999999999998</c:v>
                </c:pt>
                <c:pt idx="73">
                  <c:v>0.36153846153846153</c:v>
                </c:pt>
                <c:pt idx="74">
                  <c:v>0.36153846153846153</c:v>
                </c:pt>
                <c:pt idx="75">
                  <c:v>0.26500000000000001</c:v>
                </c:pt>
                <c:pt idx="76">
                  <c:v>0.27</c:v>
                </c:pt>
                <c:pt idx="77">
                  <c:v>0.27500000000000002</c:v>
                </c:pt>
                <c:pt idx="78">
                  <c:v>0.35384615384615387</c:v>
                </c:pt>
                <c:pt idx="79">
                  <c:v>0.35384615384615387</c:v>
                </c:pt>
                <c:pt idx="80">
                  <c:v>0.27</c:v>
                </c:pt>
                <c:pt idx="81">
                  <c:v>0.27</c:v>
                </c:pt>
                <c:pt idx="82">
                  <c:v>0.27500000000000002</c:v>
                </c:pt>
                <c:pt idx="83">
                  <c:v>0.30769230769230771</c:v>
                </c:pt>
                <c:pt idx="84">
                  <c:v>0.35384615384615387</c:v>
                </c:pt>
                <c:pt idx="85">
                  <c:v>0.35384615384615387</c:v>
                </c:pt>
                <c:pt idx="86">
                  <c:v>0.27</c:v>
                </c:pt>
                <c:pt idx="87">
                  <c:v>0.27</c:v>
                </c:pt>
                <c:pt idx="88">
                  <c:v>0.27500000000000002</c:v>
                </c:pt>
                <c:pt idx="89">
                  <c:v>0.27692307692307694</c:v>
                </c:pt>
                <c:pt idx="90">
                  <c:v>0.30769230769230771</c:v>
                </c:pt>
                <c:pt idx="91">
                  <c:v>0.31538461538461537</c:v>
                </c:pt>
                <c:pt idx="92">
                  <c:v>0.255</c:v>
                </c:pt>
                <c:pt idx="93">
                  <c:v>0.26</c:v>
                </c:pt>
                <c:pt idx="94">
                  <c:v>0.26500000000000001</c:v>
                </c:pt>
                <c:pt idx="95">
                  <c:v>0.27692307692307694</c:v>
                </c:pt>
                <c:pt idx="96">
                  <c:v>0.30769230769230771</c:v>
                </c:pt>
                <c:pt idx="97">
                  <c:v>0.31538461538461537</c:v>
                </c:pt>
                <c:pt idx="98">
                  <c:v>0.245</c:v>
                </c:pt>
                <c:pt idx="99">
                  <c:v>0.255</c:v>
                </c:pt>
                <c:pt idx="100">
                  <c:v>0.26500000000000001</c:v>
                </c:pt>
                <c:pt idx="101">
                  <c:v>0.29230769230769232</c:v>
                </c:pt>
                <c:pt idx="102">
                  <c:v>0.30769230769230771</c:v>
                </c:pt>
                <c:pt idx="103">
                  <c:v>0.31538461538461537</c:v>
                </c:pt>
                <c:pt idx="104">
                  <c:v>0.245</c:v>
                </c:pt>
                <c:pt idx="105">
                  <c:v>0.25</c:v>
                </c:pt>
                <c:pt idx="106">
                  <c:v>0.26500000000000001</c:v>
                </c:pt>
                <c:pt idx="107">
                  <c:v>0.27692307692307694</c:v>
                </c:pt>
                <c:pt idx="108">
                  <c:v>0.30769230769230771</c:v>
                </c:pt>
                <c:pt idx="109">
                  <c:v>0.30769230769230771</c:v>
                </c:pt>
                <c:pt idx="110">
                  <c:v>0.23499999999999999</c:v>
                </c:pt>
                <c:pt idx="111">
                  <c:v>0.245</c:v>
                </c:pt>
                <c:pt idx="112">
                  <c:v>0.25384615384615383</c:v>
                </c:pt>
                <c:pt idx="113">
                  <c:v>0.255</c:v>
                </c:pt>
                <c:pt idx="114">
                  <c:v>0.3</c:v>
                </c:pt>
                <c:pt idx="115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E5-F741-B47B-40528F06E0DA}"/>
            </c:ext>
          </c:extLst>
        </c:ser>
        <c:ser>
          <c:idx val="1"/>
          <c:order val="2"/>
          <c:tx>
            <c:v>C. America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FF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C. America</c:name>
            <c:spPr>
              <a:ln w="25400" cap="rnd">
                <a:solidFill>
                  <a:srgbClr val="FFFF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Data!$D$340:$D$458</c:f>
              <c:numCache>
                <c:formatCode>m/d/yy</c:formatCode>
                <c:ptCount val="70"/>
                <c:pt idx="0">
                  <c:v>45741</c:v>
                </c:pt>
                <c:pt idx="1">
                  <c:v>45741</c:v>
                </c:pt>
                <c:pt idx="2">
                  <c:v>45741</c:v>
                </c:pt>
                <c:pt idx="3">
                  <c:v>45741</c:v>
                </c:pt>
                <c:pt idx="4">
                  <c:v>45742</c:v>
                </c:pt>
                <c:pt idx="5">
                  <c:v>45742</c:v>
                </c:pt>
                <c:pt idx="6">
                  <c:v>45742</c:v>
                </c:pt>
                <c:pt idx="7">
                  <c:v>45742</c:v>
                </c:pt>
                <c:pt idx="8">
                  <c:v>45743</c:v>
                </c:pt>
                <c:pt idx="9">
                  <c:v>45743</c:v>
                </c:pt>
                <c:pt idx="10">
                  <c:v>45743</c:v>
                </c:pt>
                <c:pt idx="11">
                  <c:v>45743</c:v>
                </c:pt>
                <c:pt idx="12">
                  <c:v>45743</c:v>
                </c:pt>
                <c:pt idx="13">
                  <c:v>45744</c:v>
                </c:pt>
                <c:pt idx="14">
                  <c:v>45744</c:v>
                </c:pt>
                <c:pt idx="15">
                  <c:v>45744</c:v>
                </c:pt>
                <c:pt idx="16">
                  <c:v>45747</c:v>
                </c:pt>
                <c:pt idx="17">
                  <c:v>45747</c:v>
                </c:pt>
                <c:pt idx="18">
                  <c:v>45747</c:v>
                </c:pt>
                <c:pt idx="19">
                  <c:v>45748</c:v>
                </c:pt>
                <c:pt idx="20">
                  <c:v>45748</c:v>
                </c:pt>
                <c:pt idx="21">
                  <c:v>45748</c:v>
                </c:pt>
                <c:pt idx="22">
                  <c:v>45749</c:v>
                </c:pt>
                <c:pt idx="23">
                  <c:v>45749</c:v>
                </c:pt>
                <c:pt idx="24">
                  <c:v>45749</c:v>
                </c:pt>
                <c:pt idx="25">
                  <c:v>45750</c:v>
                </c:pt>
                <c:pt idx="26">
                  <c:v>45750</c:v>
                </c:pt>
                <c:pt idx="27">
                  <c:v>45750</c:v>
                </c:pt>
                <c:pt idx="28">
                  <c:v>45750</c:v>
                </c:pt>
                <c:pt idx="29">
                  <c:v>45750</c:v>
                </c:pt>
                <c:pt idx="30">
                  <c:v>45751</c:v>
                </c:pt>
                <c:pt idx="31">
                  <c:v>45751</c:v>
                </c:pt>
                <c:pt idx="32">
                  <c:v>45751</c:v>
                </c:pt>
                <c:pt idx="33">
                  <c:v>45751</c:v>
                </c:pt>
                <c:pt idx="34">
                  <c:v>45751</c:v>
                </c:pt>
                <c:pt idx="35">
                  <c:v>45754</c:v>
                </c:pt>
                <c:pt idx="36">
                  <c:v>45754</c:v>
                </c:pt>
                <c:pt idx="37">
                  <c:v>45754</c:v>
                </c:pt>
                <c:pt idx="38">
                  <c:v>45754</c:v>
                </c:pt>
                <c:pt idx="39">
                  <c:v>45755</c:v>
                </c:pt>
                <c:pt idx="40">
                  <c:v>45755</c:v>
                </c:pt>
                <c:pt idx="41">
                  <c:v>45755</c:v>
                </c:pt>
                <c:pt idx="42">
                  <c:v>45755</c:v>
                </c:pt>
                <c:pt idx="43">
                  <c:v>45756</c:v>
                </c:pt>
                <c:pt idx="44">
                  <c:v>45756</c:v>
                </c:pt>
                <c:pt idx="45">
                  <c:v>45756</c:v>
                </c:pt>
                <c:pt idx="46">
                  <c:v>45756</c:v>
                </c:pt>
                <c:pt idx="47">
                  <c:v>45757</c:v>
                </c:pt>
                <c:pt idx="48">
                  <c:v>45757</c:v>
                </c:pt>
                <c:pt idx="49">
                  <c:v>45757</c:v>
                </c:pt>
                <c:pt idx="50">
                  <c:v>45757</c:v>
                </c:pt>
                <c:pt idx="51">
                  <c:v>45758</c:v>
                </c:pt>
                <c:pt idx="52">
                  <c:v>45758</c:v>
                </c:pt>
                <c:pt idx="53">
                  <c:v>45758</c:v>
                </c:pt>
                <c:pt idx="54">
                  <c:v>45758</c:v>
                </c:pt>
                <c:pt idx="55">
                  <c:v>45761</c:v>
                </c:pt>
                <c:pt idx="56">
                  <c:v>45761</c:v>
                </c:pt>
                <c:pt idx="57">
                  <c:v>45761</c:v>
                </c:pt>
                <c:pt idx="58">
                  <c:v>45761</c:v>
                </c:pt>
                <c:pt idx="59">
                  <c:v>45764</c:v>
                </c:pt>
                <c:pt idx="60">
                  <c:v>45764</c:v>
                </c:pt>
                <c:pt idx="61">
                  <c:v>45764</c:v>
                </c:pt>
                <c:pt idx="62">
                  <c:v>45765</c:v>
                </c:pt>
                <c:pt idx="63">
                  <c:v>45765</c:v>
                </c:pt>
                <c:pt idx="64">
                  <c:v>45768</c:v>
                </c:pt>
                <c:pt idx="65">
                  <c:v>45768</c:v>
                </c:pt>
                <c:pt idx="66">
                  <c:v>45769</c:v>
                </c:pt>
                <c:pt idx="67">
                  <c:v>45769</c:v>
                </c:pt>
                <c:pt idx="68">
                  <c:v>45770</c:v>
                </c:pt>
                <c:pt idx="69">
                  <c:v>45770</c:v>
                </c:pt>
              </c:numCache>
            </c:numRef>
          </c:xVal>
          <c:yVal>
            <c:numRef>
              <c:f>Data!$G$340:$G$458</c:f>
              <c:numCache>
                <c:formatCode>_("$"* #,##0.000_);_("$"* \(#,##0.000\);_("$"* "-"??_);_(@_)</c:formatCode>
                <c:ptCount val="70"/>
                <c:pt idx="0">
                  <c:v>0.41857142857142859</c:v>
                </c:pt>
                <c:pt idx="1">
                  <c:v>0.42857142857142855</c:v>
                </c:pt>
                <c:pt idx="2">
                  <c:v>0.45846153846153848</c:v>
                </c:pt>
                <c:pt idx="3">
                  <c:v>0.46692307692307694</c:v>
                </c:pt>
                <c:pt idx="4">
                  <c:v>0.40714285714285714</c:v>
                </c:pt>
                <c:pt idx="5">
                  <c:v>0.4107142857142857</c:v>
                </c:pt>
                <c:pt idx="6">
                  <c:v>0.42571428571428571</c:v>
                </c:pt>
                <c:pt idx="7">
                  <c:v>0.45846153846153848</c:v>
                </c:pt>
                <c:pt idx="8">
                  <c:v>0.40714285714285714</c:v>
                </c:pt>
                <c:pt idx="9">
                  <c:v>0.4107142857142857</c:v>
                </c:pt>
                <c:pt idx="10">
                  <c:v>0.41714285714285715</c:v>
                </c:pt>
                <c:pt idx="11">
                  <c:v>0.45269230769230773</c:v>
                </c:pt>
                <c:pt idx="12">
                  <c:v>0.46692307692307694</c:v>
                </c:pt>
                <c:pt idx="13">
                  <c:v>0.40714285714285714</c:v>
                </c:pt>
                <c:pt idx="14">
                  <c:v>0.41714285714285715</c:v>
                </c:pt>
                <c:pt idx="15">
                  <c:v>0.45269230769230773</c:v>
                </c:pt>
                <c:pt idx="16">
                  <c:v>0.40714285714285714</c:v>
                </c:pt>
                <c:pt idx="17">
                  <c:v>0.4107142857142857</c:v>
                </c:pt>
                <c:pt idx="18">
                  <c:v>0.4107142857142857</c:v>
                </c:pt>
                <c:pt idx="19">
                  <c:v>0.38214285714285712</c:v>
                </c:pt>
                <c:pt idx="20">
                  <c:v>0.40357142857142858</c:v>
                </c:pt>
                <c:pt idx="21">
                  <c:v>0.40714285714285714</c:v>
                </c:pt>
                <c:pt idx="22">
                  <c:v>0.38214285714285712</c:v>
                </c:pt>
                <c:pt idx="23">
                  <c:v>0.40357142857142858</c:v>
                </c:pt>
                <c:pt idx="24">
                  <c:v>0.40714285714285714</c:v>
                </c:pt>
                <c:pt idx="25">
                  <c:v>0.38214285714285712</c:v>
                </c:pt>
                <c:pt idx="26">
                  <c:v>0.38461538461538464</c:v>
                </c:pt>
                <c:pt idx="27">
                  <c:v>0.39038461538461539</c:v>
                </c:pt>
                <c:pt idx="28">
                  <c:v>0.40357142857142858</c:v>
                </c:pt>
                <c:pt idx="29">
                  <c:v>0.42142857142857143</c:v>
                </c:pt>
                <c:pt idx="30">
                  <c:v>0.38214285714285712</c:v>
                </c:pt>
                <c:pt idx="31">
                  <c:v>0.38461538461538464</c:v>
                </c:pt>
                <c:pt idx="32">
                  <c:v>0.39038461538461539</c:v>
                </c:pt>
                <c:pt idx="33">
                  <c:v>0.40357142857142858</c:v>
                </c:pt>
                <c:pt idx="34">
                  <c:v>0.42142857142857143</c:v>
                </c:pt>
                <c:pt idx="35">
                  <c:v>0.36785714285714288</c:v>
                </c:pt>
                <c:pt idx="36">
                  <c:v>0.37692307692307692</c:v>
                </c:pt>
                <c:pt idx="37">
                  <c:v>0.38214285714285712</c:v>
                </c:pt>
                <c:pt idx="38">
                  <c:v>0.38571428571428573</c:v>
                </c:pt>
                <c:pt idx="39">
                  <c:v>0.36785714285714288</c:v>
                </c:pt>
                <c:pt idx="40">
                  <c:v>0.37692307692307692</c:v>
                </c:pt>
                <c:pt idx="41">
                  <c:v>0.38214285714285712</c:v>
                </c:pt>
                <c:pt idx="42">
                  <c:v>0.38571428571428573</c:v>
                </c:pt>
                <c:pt idx="43">
                  <c:v>0.36785714285714288</c:v>
                </c:pt>
                <c:pt idx="44">
                  <c:v>0.37692307692307692</c:v>
                </c:pt>
                <c:pt idx="45">
                  <c:v>0.38214285714285712</c:v>
                </c:pt>
                <c:pt idx="46">
                  <c:v>0.38571428571428573</c:v>
                </c:pt>
                <c:pt idx="47">
                  <c:v>0.35</c:v>
                </c:pt>
                <c:pt idx="48">
                  <c:v>0.36785714285714288</c:v>
                </c:pt>
                <c:pt idx="49">
                  <c:v>0.37692307692307692</c:v>
                </c:pt>
                <c:pt idx="50">
                  <c:v>0.38214285714285712</c:v>
                </c:pt>
                <c:pt idx="51">
                  <c:v>0.29785714285714288</c:v>
                </c:pt>
                <c:pt idx="52">
                  <c:v>0.30576923076923079</c:v>
                </c:pt>
                <c:pt idx="53">
                  <c:v>0.3392857142857143</c:v>
                </c:pt>
                <c:pt idx="54">
                  <c:v>0.37571428571428572</c:v>
                </c:pt>
                <c:pt idx="55">
                  <c:v>0.29785714285714288</c:v>
                </c:pt>
                <c:pt idx="56">
                  <c:v>0.30576923076923079</c:v>
                </c:pt>
                <c:pt idx="57">
                  <c:v>0.3392857142857143</c:v>
                </c:pt>
                <c:pt idx="58">
                  <c:v>0.37571428571428572</c:v>
                </c:pt>
                <c:pt idx="59">
                  <c:v>0.3392857142857143</c:v>
                </c:pt>
                <c:pt idx="60">
                  <c:v>0.34285714285714286</c:v>
                </c:pt>
                <c:pt idx="61">
                  <c:v>0.34285714285714286</c:v>
                </c:pt>
                <c:pt idx="62">
                  <c:v>0.3</c:v>
                </c:pt>
                <c:pt idx="63">
                  <c:v>0.33214285714285713</c:v>
                </c:pt>
                <c:pt idx="64">
                  <c:v>0.3</c:v>
                </c:pt>
                <c:pt idx="65">
                  <c:v>0.33214285714285713</c:v>
                </c:pt>
                <c:pt idx="66">
                  <c:v>0.3</c:v>
                </c:pt>
                <c:pt idx="67">
                  <c:v>0.33214285714285713</c:v>
                </c:pt>
                <c:pt idx="68">
                  <c:v>0.3</c:v>
                </c:pt>
                <c:pt idx="69">
                  <c:v>0.33214285714285713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E-0D42-A371-FFBE5FC17283}"/>
            </c:ext>
          </c:extLst>
        </c:ser>
        <c:ser>
          <c:idx val="3"/>
          <c:order val="3"/>
          <c:tx>
            <c:v>Florida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Florida</c:name>
            <c:spPr>
              <a:ln w="25400" cap="rnd">
                <a:solidFill>
                  <a:srgbClr val="00B05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Data!$D$461:$D$503</c:f>
              <c:numCache>
                <c:formatCode>m/d/yy</c:formatCode>
                <c:ptCount val="39"/>
                <c:pt idx="0">
                  <c:v>45754</c:v>
                </c:pt>
                <c:pt idx="1">
                  <c:v>45754</c:v>
                </c:pt>
                <c:pt idx="2">
                  <c:v>45754</c:v>
                </c:pt>
                <c:pt idx="3">
                  <c:v>45755</c:v>
                </c:pt>
                <c:pt idx="4">
                  <c:v>45755</c:v>
                </c:pt>
                <c:pt idx="5">
                  <c:v>45755</c:v>
                </c:pt>
                <c:pt idx="6">
                  <c:v>45756</c:v>
                </c:pt>
                <c:pt idx="7">
                  <c:v>45756</c:v>
                </c:pt>
                <c:pt idx="8">
                  <c:v>45756</c:v>
                </c:pt>
                <c:pt idx="9">
                  <c:v>45757</c:v>
                </c:pt>
                <c:pt idx="10">
                  <c:v>45757</c:v>
                </c:pt>
                <c:pt idx="11">
                  <c:v>45757</c:v>
                </c:pt>
                <c:pt idx="12">
                  <c:v>45758</c:v>
                </c:pt>
                <c:pt idx="13">
                  <c:v>45758</c:v>
                </c:pt>
                <c:pt idx="14">
                  <c:v>45758</c:v>
                </c:pt>
                <c:pt idx="15">
                  <c:v>45761</c:v>
                </c:pt>
                <c:pt idx="16">
                  <c:v>45761</c:v>
                </c:pt>
                <c:pt idx="17">
                  <c:v>45761</c:v>
                </c:pt>
                <c:pt idx="18">
                  <c:v>45762</c:v>
                </c:pt>
                <c:pt idx="19">
                  <c:v>45762</c:v>
                </c:pt>
                <c:pt idx="20">
                  <c:v>45762</c:v>
                </c:pt>
                <c:pt idx="21">
                  <c:v>45763</c:v>
                </c:pt>
                <c:pt idx="22">
                  <c:v>45763</c:v>
                </c:pt>
                <c:pt idx="23">
                  <c:v>45763</c:v>
                </c:pt>
                <c:pt idx="24">
                  <c:v>45764</c:v>
                </c:pt>
                <c:pt idx="25">
                  <c:v>45764</c:v>
                </c:pt>
                <c:pt idx="26">
                  <c:v>45764</c:v>
                </c:pt>
                <c:pt idx="27">
                  <c:v>45765</c:v>
                </c:pt>
                <c:pt idx="28">
                  <c:v>45765</c:v>
                </c:pt>
                <c:pt idx="29">
                  <c:v>45765</c:v>
                </c:pt>
                <c:pt idx="30">
                  <c:v>45768</c:v>
                </c:pt>
                <c:pt idx="31">
                  <c:v>45768</c:v>
                </c:pt>
                <c:pt idx="32">
                  <c:v>45768</c:v>
                </c:pt>
                <c:pt idx="33">
                  <c:v>45769</c:v>
                </c:pt>
                <c:pt idx="34">
                  <c:v>45769</c:v>
                </c:pt>
                <c:pt idx="35">
                  <c:v>45769</c:v>
                </c:pt>
                <c:pt idx="36">
                  <c:v>45770</c:v>
                </c:pt>
                <c:pt idx="37">
                  <c:v>45770</c:v>
                </c:pt>
                <c:pt idx="38">
                  <c:v>45770</c:v>
                </c:pt>
              </c:numCache>
            </c:numRef>
          </c:xVal>
          <c:yVal>
            <c:numRef>
              <c:f>Data!$G$461:$G$503</c:f>
              <c:numCache>
                <c:formatCode>_("$"* #,##0.000_);_("$"* \(#,##0.000\);_("$"* "-"??_);_(@_)</c:formatCode>
                <c:ptCount val="39"/>
                <c:pt idx="0">
                  <c:v>0.35142857142857142</c:v>
                </c:pt>
                <c:pt idx="1">
                  <c:v>0.38</c:v>
                </c:pt>
                <c:pt idx="2">
                  <c:v>0.38</c:v>
                </c:pt>
                <c:pt idx="3">
                  <c:v>0.35142857142857142</c:v>
                </c:pt>
                <c:pt idx="4">
                  <c:v>0.38</c:v>
                </c:pt>
                <c:pt idx="5">
                  <c:v>0.38</c:v>
                </c:pt>
                <c:pt idx="6">
                  <c:v>0.3392857142857143</c:v>
                </c:pt>
                <c:pt idx="7">
                  <c:v>0.37285714285714283</c:v>
                </c:pt>
                <c:pt idx="8">
                  <c:v>0.37285714285714283</c:v>
                </c:pt>
                <c:pt idx="9">
                  <c:v>0.3392857142857143</c:v>
                </c:pt>
                <c:pt idx="10">
                  <c:v>0.37285714285714283</c:v>
                </c:pt>
                <c:pt idx="11">
                  <c:v>0.37285714285714283</c:v>
                </c:pt>
                <c:pt idx="12">
                  <c:v>0.3392857142857143</c:v>
                </c:pt>
                <c:pt idx="13">
                  <c:v>0.37285714285714283</c:v>
                </c:pt>
                <c:pt idx="14">
                  <c:v>0.37285714285714283</c:v>
                </c:pt>
                <c:pt idx="15">
                  <c:v>0.33571428571428569</c:v>
                </c:pt>
                <c:pt idx="16">
                  <c:v>0.36571428571428571</c:v>
                </c:pt>
                <c:pt idx="17">
                  <c:v>0.36571428571428571</c:v>
                </c:pt>
                <c:pt idx="18">
                  <c:v>0.32857142857142857</c:v>
                </c:pt>
                <c:pt idx="19">
                  <c:v>0.35</c:v>
                </c:pt>
                <c:pt idx="20">
                  <c:v>0.36571428571428571</c:v>
                </c:pt>
                <c:pt idx="21">
                  <c:v>0.32142857142857145</c:v>
                </c:pt>
                <c:pt idx="22">
                  <c:v>0.35</c:v>
                </c:pt>
                <c:pt idx="23">
                  <c:v>0.36571428571428571</c:v>
                </c:pt>
                <c:pt idx="24">
                  <c:v>0.31428571428571428</c:v>
                </c:pt>
                <c:pt idx="25">
                  <c:v>0.35</c:v>
                </c:pt>
                <c:pt idx="26">
                  <c:v>0.36571428571428571</c:v>
                </c:pt>
                <c:pt idx="27">
                  <c:v>0.31428571428571428</c:v>
                </c:pt>
                <c:pt idx="28">
                  <c:v>0.34285714285714286</c:v>
                </c:pt>
                <c:pt idx="29">
                  <c:v>0.36571428571428571</c:v>
                </c:pt>
                <c:pt idx="30">
                  <c:v>0.29285714285714287</c:v>
                </c:pt>
                <c:pt idx="31">
                  <c:v>0.30285714285714288</c:v>
                </c:pt>
                <c:pt idx="32">
                  <c:v>0.30642857142857144</c:v>
                </c:pt>
                <c:pt idx="33">
                  <c:v>0.31428571428571428</c:v>
                </c:pt>
                <c:pt idx="34">
                  <c:v>0.33142857142857141</c:v>
                </c:pt>
                <c:pt idx="35">
                  <c:v>0.33142857142857141</c:v>
                </c:pt>
                <c:pt idx="36">
                  <c:v>0.31428571428571428</c:v>
                </c:pt>
                <c:pt idx="37">
                  <c:v>0.33142857142857141</c:v>
                </c:pt>
                <c:pt idx="38">
                  <c:v>0.33142857142857141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DD-D34C-BB5B-E7CA0563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289903"/>
        <c:axId val="1465363823"/>
      </c:scatterChart>
      <c:valAx>
        <c:axId val="993289903"/>
        <c:scaling>
          <c:orientation val="minMax"/>
          <c:max val="45770"/>
          <c:min val="4574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63823"/>
        <c:crosses val="autoZero"/>
        <c:crossBetween val="midCat"/>
        <c:majorUnit val="7"/>
      </c:valAx>
      <c:valAx>
        <c:axId val="1465363823"/>
        <c:scaling>
          <c:orientation val="minMax"/>
          <c:max val="0.5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89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386719228260404"/>
          <c:y val="6.8905427962051194E-2"/>
          <c:w val="0.47627568966340145"/>
          <c:h val="6.4312969640816217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Seedless FOB Price Spread,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53940923659403E-2"/>
          <c:y val="0.110159657963707"/>
          <c:w val="0.91280479408651305"/>
          <c:h val="0.8455443725097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>
                  <a:alpha val="25000"/>
                </a:srgbClr>
              </a:solidFill>
              <a:ln w="9525">
                <a:solidFill>
                  <a:schemeClr val="tx1">
                    <a:alpha val="50000"/>
                  </a:schemeClr>
                </a:solidFill>
                <a:prstDash val="solid"/>
              </a:ln>
            </c:spPr>
          </c:marker>
          <c:trendline>
            <c:spPr>
              <a:ln w="25400">
                <a:solidFill>
                  <a:schemeClr val="tx1"/>
                </a:solidFill>
                <a:prstDash val="sysDash"/>
              </a:ln>
            </c:spPr>
            <c:trendlineType val="poly"/>
            <c:order val="6"/>
            <c:dispRSqr val="1"/>
            <c:dispEq val="0"/>
            <c:trendlineLbl>
              <c:layout>
                <c:manualLayout>
                  <c:x val="-0.38689336313289735"/>
                  <c:y val="-0.18649434346449797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Data!$D$2:$D$1728</c:f>
              <c:numCache>
                <c:formatCode>m/d/yy</c:formatCode>
                <c:ptCount val="1360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45671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  <c:pt idx="8">
                  <c:v>45673</c:v>
                </c:pt>
                <c:pt idx="9">
                  <c:v>45673</c:v>
                </c:pt>
                <c:pt idx="10">
                  <c:v>45673</c:v>
                </c:pt>
                <c:pt idx="11">
                  <c:v>45674</c:v>
                </c:pt>
                <c:pt idx="12">
                  <c:v>45674</c:v>
                </c:pt>
                <c:pt idx="13">
                  <c:v>45674</c:v>
                </c:pt>
                <c:pt idx="14">
                  <c:v>45678</c:v>
                </c:pt>
                <c:pt idx="15">
                  <c:v>45678</c:v>
                </c:pt>
                <c:pt idx="16">
                  <c:v>45678</c:v>
                </c:pt>
                <c:pt idx="17">
                  <c:v>45678</c:v>
                </c:pt>
                <c:pt idx="18">
                  <c:v>45679</c:v>
                </c:pt>
                <c:pt idx="19">
                  <c:v>45679</c:v>
                </c:pt>
                <c:pt idx="20">
                  <c:v>45679</c:v>
                </c:pt>
                <c:pt idx="21">
                  <c:v>45679</c:v>
                </c:pt>
                <c:pt idx="22">
                  <c:v>45679</c:v>
                </c:pt>
                <c:pt idx="23">
                  <c:v>45680</c:v>
                </c:pt>
                <c:pt idx="24">
                  <c:v>45680</c:v>
                </c:pt>
                <c:pt idx="25">
                  <c:v>45680</c:v>
                </c:pt>
                <c:pt idx="26">
                  <c:v>45680</c:v>
                </c:pt>
                <c:pt idx="27">
                  <c:v>45680</c:v>
                </c:pt>
                <c:pt idx="28">
                  <c:v>45681</c:v>
                </c:pt>
                <c:pt idx="29">
                  <c:v>45681</c:v>
                </c:pt>
                <c:pt idx="30">
                  <c:v>45681</c:v>
                </c:pt>
                <c:pt idx="31">
                  <c:v>45681</c:v>
                </c:pt>
                <c:pt idx="32">
                  <c:v>45681</c:v>
                </c:pt>
                <c:pt idx="33">
                  <c:v>45684</c:v>
                </c:pt>
                <c:pt idx="34">
                  <c:v>45684</c:v>
                </c:pt>
                <c:pt idx="35">
                  <c:v>45684</c:v>
                </c:pt>
                <c:pt idx="36">
                  <c:v>45684</c:v>
                </c:pt>
                <c:pt idx="37">
                  <c:v>45684</c:v>
                </c:pt>
                <c:pt idx="38">
                  <c:v>45685</c:v>
                </c:pt>
                <c:pt idx="39">
                  <c:v>45685</c:v>
                </c:pt>
                <c:pt idx="40">
                  <c:v>45685</c:v>
                </c:pt>
                <c:pt idx="41">
                  <c:v>45685</c:v>
                </c:pt>
                <c:pt idx="42">
                  <c:v>45685</c:v>
                </c:pt>
                <c:pt idx="43">
                  <c:v>45686</c:v>
                </c:pt>
                <c:pt idx="44">
                  <c:v>45686</c:v>
                </c:pt>
                <c:pt idx="45">
                  <c:v>45686</c:v>
                </c:pt>
                <c:pt idx="46">
                  <c:v>45686</c:v>
                </c:pt>
                <c:pt idx="47">
                  <c:v>45686</c:v>
                </c:pt>
                <c:pt idx="48">
                  <c:v>45687</c:v>
                </c:pt>
                <c:pt idx="49">
                  <c:v>45687</c:v>
                </c:pt>
                <c:pt idx="50">
                  <c:v>45687</c:v>
                </c:pt>
                <c:pt idx="51">
                  <c:v>45687</c:v>
                </c:pt>
                <c:pt idx="52">
                  <c:v>45687</c:v>
                </c:pt>
                <c:pt idx="53">
                  <c:v>45688</c:v>
                </c:pt>
                <c:pt idx="54">
                  <c:v>45688</c:v>
                </c:pt>
                <c:pt idx="55">
                  <c:v>45688</c:v>
                </c:pt>
                <c:pt idx="56">
                  <c:v>45688</c:v>
                </c:pt>
                <c:pt idx="57">
                  <c:v>45688</c:v>
                </c:pt>
                <c:pt idx="58">
                  <c:v>45691</c:v>
                </c:pt>
                <c:pt idx="59">
                  <c:v>45691</c:v>
                </c:pt>
                <c:pt idx="60">
                  <c:v>45691</c:v>
                </c:pt>
                <c:pt idx="61">
                  <c:v>45691</c:v>
                </c:pt>
                <c:pt idx="62">
                  <c:v>45692</c:v>
                </c:pt>
                <c:pt idx="63">
                  <c:v>45692</c:v>
                </c:pt>
                <c:pt idx="64">
                  <c:v>45692</c:v>
                </c:pt>
                <c:pt idx="65">
                  <c:v>45692</c:v>
                </c:pt>
                <c:pt idx="66">
                  <c:v>45693</c:v>
                </c:pt>
                <c:pt idx="67">
                  <c:v>45693</c:v>
                </c:pt>
                <c:pt idx="68">
                  <c:v>45693</c:v>
                </c:pt>
                <c:pt idx="69">
                  <c:v>45693</c:v>
                </c:pt>
                <c:pt idx="70">
                  <c:v>45693</c:v>
                </c:pt>
                <c:pt idx="71">
                  <c:v>45694</c:v>
                </c:pt>
                <c:pt idx="72">
                  <c:v>45694</c:v>
                </c:pt>
                <c:pt idx="73">
                  <c:v>45694</c:v>
                </c:pt>
                <c:pt idx="74">
                  <c:v>45694</c:v>
                </c:pt>
                <c:pt idx="75">
                  <c:v>45694</c:v>
                </c:pt>
                <c:pt idx="76">
                  <c:v>45695</c:v>
                </c:pt>
                <c:pt idx="77">
                  <c:v>45695</c:v>
                </c:pt>
                <c:pt idx="78">
                  <c:v>45695</c:v>
                </c:pt>
                <c:pt idx="79">
                  <c:v>45695</c:v>
                </c:pt>
                <c:pt idx="80">
                  <c:v>45695</c:v>
                </c:pt>
                <c:pt idx="81">
                  <c:v>45698</c:v>
                </c:pt>
                <c:pt idx="82">
                  <c:v>45698</c:v>
                </c:pt>
                <c:pt idx="83">
                  <c:v>45698</c:v>
                </c:pt>
                <c:pt idx="84">
                  <c:v>45698</c:v>
                </c:pt>
                <c:pt idx="85">
                  <c:v>45698</c:v>
                </c:pt>
                <c:pt idx="86">
                  <c:v>45699</c:v>
                </c:pt>
                <c:pt idx="87">
                  <c:v>45699</c:v>
                </c:pt>
                <c:pt idx="88">
                  <c:v>45699</c:v>
                </c:pt>
                <c:pt idx="89">
                  <c:v>45699</c:v>
                </c:pt>
                <c:pt idx="90">
                  <c:v>45699</c:v>
                </c:pt>
                <c:pt idx="91">
                  <c:v>45700</c:v>
                </c:pt>
                <c:pt idx="92">
                  <c:v>45700</c:v>
                </c:pt>
                <c:pt idx="93">
                  <c:v>45700</c:v>
                </c:pt>
                <c:pt idx="94">
                  <c:v>45700</c:v>
                </c:pt>
                <c:pt idx="95">
                  <c:v>45700</c:v>
                </c:pt>
                <c:pt idx="96">
                  <c:v>45701</c:v>
                </c:pt>
                <c:pt idx="97">
                  <c:v>45701</c:v>
                </c:pt>
                <c:pt idx="98">
                  <c:v>45701</c:v>
                </c:pt>
                <c:pt idx="99">
                  <c:v>45701</c:v>
                </c:pt>
                <c:pt idx="100">
                  <c:v>45701</c:v>
                </c:pt>
                <c:pt idx="101">
                  <c:v>45702</c:v>
                </c:pt>
                <c:pt idx="102">
                  <c:v>45702</c:v>
                </c:pt>
                <c:pt idx="103">
                  <c:v>45702</c:v>
                </c:pt>
                <c:pt idx="104">
                  <c:v>45702</c:v>
                </c:pt>
                <c:pt idx="105">
                  <c:v>45706</c:v>
                </c:pt>
                <c:pt idx="106">
                  <c:v>45706</c:v>
                </c:pt>
                <c:pt idx="107">
                  <c:v>45706</c:v>
                </c:pt>
                <c:pt idx="108">
                  <c:v>45706</c:v>
                </c:pt>
                <c:pt idx="109">
                  <c:v>45707</c:v>
                </c:pt>
                <c:pt idx="110">
                  <c:v>45707</c:v>
                </c:pt>
                <c:pt idx="111">
                  <c:v>45707</c:v>
                </c:pt>
                <c:pt idx="112">
                  <c:v>45707</c:v>
                </c:pt>
                <c:pt idx="113">
                  <c:v>45708</c:v>
                </c:pt>
                <c:pt idx="114">
                  <c:v>45708</c:v>
                </c:pt>
                <c:pt idx="115">
                  <c:v>45708</c:v>
                </c:pt>
                <c:pt idx="116">
                  <c:v>45708</c:v>
                </c:pt>
                <c:pt idx="117">
                  <c:v>45708</c:v>
                </c:pt>
                <c:pt idx="118">
                  <c:v>45709</c:v>
                </c:pt>
                <c:pt idx="119">
                  <c:v>45709</c:v>
                </c:pt>
                <c:pt idx="120">
                  <c:v>45709</c:v>
                </c:pt>
                <c:pt idx="121">
                  <c:v>45709</c:v>
                </c:pt>
                <c:pt idx="122">
                  <c:v>45709</c:v>
                </c:pt>
                <c:pt idx="123">
                  <c:v>45712</c:v>
                </c:pt>
                <c:pt idx="124">
                  <c:v>45712</c:v>
                </c:pt>
                <c:pt idx="125">
                  <c:v>45712</c:v>
                </c:pt>
                <c:pt idx="126">
                  <c:v>45712</c:v>
                </c:pt>
                <c:pt idx="127">
                  <c:v>45712</c:v>
                </c:pt>
                <c:pt idx="128">
                  <c:v>45713</c:v>
                </c:pt>
                <c:pt idx="129">
                  <c:v>45713</c:v>
                </c:pt>
                <c:pt idx="130">
                  <c:v>45713</c:v>
                </c:pt>
                <c:pt idx="131">
                  <c:v>45713</c:v>
                </c:pt>
                <c:pt idx="132">
                  <c:v>45713</c:v>
                </c:pt>
                <c:pt idx="133">
                  <c:v>45714</c:v>
                </c:pt>
                <c:pt idx="134">
                  <c:v>45714</c:v>
                </c:pt>
                <c:pt idx="135">
                  <c:v>45714</c:v>
                </c:pt>
                <c:pt idx="136">
                  <c:v>45714</c:v>
                </c:pt>
                <c:pt idx="137">
                  <c:v>45714</c:v>
                </c:pt>
                <c:pt idx="138">
                  <c:v>45715</c:v>
                </c:pt>
                <c:pt idx="139">
                  <c:v>45715</c:v>
                </c:pt>
                <c:pt idx="140">
                  <c:v>45715</c:v>
                </c:pt>
                <c:pt idx="141">
                  <c:v>45715</c:v>
                </c:pt>
                <c:pt idx="142">
                  <c:v>45715</c:v>
                </c:pt>
                <c:pt idx="143">
                  <c:v>45716</c:v>
                </c:pt>
                <c:pt idx="144">
                  <c:v>45716</c:v>
                </c:pt>
                <c:pt idx="145">
                  <c:v>45716</c:v>
                </c:pt>
                <c:pt idx="146">
                  <c:v>45716</c:v>
                </c:pt>
                <c:pt idx="147">
                  <c:v>45716</c:v>
                </c:pt>
                <c:pt idx="148">
                  <c:v>45719</c:v>
                </c:pt>
                <c:pt idx="149">
                  <c:v>45719</c:v>
                </c:pt>
                <c:pt idx="150">
                  <c:v>45719</c:v>
                </c:pt>
                <c:pt idx="151">
                  <c:v>45719</c:v>
                </c:pt>
                <c:pt idx="152">
                  <c:v>45719</c:v>
                </c:pt>
                <c:pt idx="153">
                  <c:v>45720</c:v>
                </c:pt>
                <c:pt idx="154">
                  <c:v>45720</c:v>
                </c:pt>
                <c:pt idx="155">
                  <c:v>45720</c:v>
                </c:pt>
                <c:pt idx="156">
                  <c:v>45721</c:v>
                </c:pt>
                <c:pt idx="157">
                  <c:v>45721</c:v>
                </c:pt>
                <c:pt idx="158">
                  <c:v>45721</c:v>
                </c:pt>
                <c:pt idx="159">
                  <c:v>45722</c:v>
                </c:pt>
                <c:pt idx="160">
                  <c:v>45722</c:v>
                </c:pt>
                <c:pt idx="161">
                  <c:v>45722</c:v>
                </c:pt>
                <c:pt idx="162">
                  <c:v>45722</c:v>
                </c:pt>
                <c:pt idx="163">
                  <c:v>45723</c:v>
                </c:pt>
                <c:pt idx="164">
                  <c:v>45723</c:v>
                </c:pt>
                <c:pt idx="165">
                  <c:v>45723</c:v>
                </c:pt>
                <c:pt idx="166">
                  <c:v>45723</c:v>
                </c:pt>
                <c:pt idx="167">
                  <c:v>45726</c:v>
                </c:pt>
                <c:pt idx="168">
                  <c:v>45726</c:v>
                </c:pt>
                <c:pt idx="169">
                  <c:v>45726</c:v>
                </c:pt>
                <c:pt idx="170">
                  <c:v>45726</c:v>
                </c:pt>
                <c:pt idx="171">
                  <c:v>45726</c:v>
                </c:pt>
                <c:pt idx="172">
                  <c:v>45727</c:v>
                </c:pt>
                <c:pt idx="173">
                  <c:v>45727</c:v>
                </c:pt>
                <c:pt idx="174">
                  <c:v>45727</c:v>
                </c:pt>
                <c:pt idx="175">
                  <c:v>45727</c:v>
                </c:pt>
                <c:pt idx="176">
                  <c:v>45727</c:v>
                </c:pt>
                <c:pt idx="177">
                  <c:v>45728</c:v>
                </c:pt>
                <c:pt idx="178">
                  <c:v>45728</c:v>
                </c:pt>
                <c:pt idx="179">
                  <c:v>45728</c:v>
                </c:pt>
                <c:pt idx="180">
                  <c:v>45728</c:v>
                </c:pt>
                <c:pt idx="181">
                  <c:v>45728</c:v>
                </c:pt>
                <c:pt idx="182">
                  <c:v>45729</c:v>
                </c:pt>
                <c:pt idx="183">
                  <c:v>45729</c:v>
                </c:pt>
                <c:pt idx="184">
                  <c:v>45729</c:v>
                </c:pt>
                <c:pt idx="185">
                  <c:v>45729</c:v>
                </c:pt>
                <c:pt idx="186">
                  <c:v>45729</c:v>
                </c:pt>
                <c:pt idx="187">
                  <c:v>45730</c:v>
                </c:pt>
                <c:pt idx="188">
                  <c:v>45730</c:v>
                </c:pt>
                <c:pt idx="189">
                  <c:v>45730</c:v>
                </c:pt>
                <c:pt idx="190">
                  <c:v>45730</c:v>
                </c:pt>
                <c:pt idx="191">
                  <c:v>45730</c:v>
                </c:pt>
                <c:pt idx="192">
                  <c:v>45733</c:v>
                </c:pt>
                <c:pt idx="193">
                  <c:v>45733</c:v>
                </c:pt>
                <c:pt idx="194">
                  <c:v>45733</c:v>
                </c:pt>
                <c:pt idx="195">
                  <c:v>45733</c:v>
                </c:pt>
                <c:pt idx="196">
                  <c:v>45733</c:v>
                </c:pt>
                <c:pt idx="197">
                  <c:v>45734</c:v>
                </c:pt>
                <c:pt idx="198">
                  <c:v>45734</c:v>
                </c:pt>
                <c:pt idx="199">
                  <c:v>45734</c:v>
                </c:pt>
                <c:pt idx="200">
                  <c:v>45734</c:v>
                </c:pt>
                <c:pt idx="201">
                  <c:v>45734</c:v>
                </c:pt>
                <c:pt idx="202">
                  <c:v>45735</c:v>
                </c:pt>
                <c:pt idx="203">
                  <c:v>45735</c:v>
                </c:pt>
                <c:pt idx="204">
                  <c:v>45735</c:v>
                </c:pt>
                <c:pt idx="205">
                  <c:v>45735</c:v>
                </c:pt>
                <c:pt idx="206">
                  <c:v>45735</c:v>
                </c:pt>
                <c:pt idx="207">
                  <c:v>45736</c:v>
                </c:pt>
                <c:pt idx="208">
                  <c:v>45736</c:v>
                </c:pt>
                <c:pt idx="209">
                  <c:v>45736</c:v>
                </c:pt>
                <c:pt idx="210">
                  <c:v>45737</c:v>
                </c:pt>
                <c:pt idx="211">
                  <c:v>45737</c:v>
                </c:pt>
                <c:pt idx="212">
                  <c:v>45737</c:v>
                </c:pt>
                <c:pt idx="213">
                  <c:v>45740</c:v>
                </c:pt>
                <c:pt idx="214">
                  <c:v>45740</c:v>
                </c:pt>
                <c:pt idx="215">
                  <c:v>45740</c:v>
                </c:pt>
                <c:pt idx="216">
                  <c:v>45740</c:v>
                </c:pt>
                <c:pt idx="217">
                  <c:v>45741</c:v>
                </c:pt>
                <c:pt idx="218">
                  <c:v>45741</c:v>
                </c:pt>
                <c:pt idx="219">
                  <c:v>45741</c:v>
                </c:pt>
                <c:pt idx="220">
                  <c:v>45741</c:v>
                </c:pt>
                <c:pt idx="221">
                  <c:v>45742</c:v>
                </c:pt>
                <c:pt idx="222">
                  <c:v>45742</c:v>
                </c:pt>
                <c:pt idx="223">
                  <c:v>45742</c:v>
                </c:pt>
                <c:pt idx="224">
                  <c:v>45742</c:v>
                </c:pt>
                <c:pt idx="225">
                  <c:v>45743</c:v>
                </c:pt>
                <c:pt idx="226">
                  <c:v>45743</c:v>
                </c:pt>
                <c:pt idx="227">
                  <c:v>45743</c:v>
                </c:pt>
                <c:pt idx="228">
                  <c:v>45743</c:v>
                </c:pt>
                <c:pt idx="229">
                  <c:v>45743</c:v>
                </c:pt>
                <c:pt idx="230">
                  <c:v>45744</c:v>
                </c:pt>
                <c:pt idx="231">
                  <c:v>45744</c:v>
                </c:pt>
                <c:pt idx="232">
                  <c:v>45744</c:v>
                </c:pt>
                <c:pt idx="233">
                  <c:v>45747</c:v>
                </c:pt>
                <c:pt idx="234">
                  <c:v>45747</c:v>
                </c:pt>
                <c:pt idx="235">
                  <c:v>45747</c:v>
                </c:pt>
                <c:pt idx="236">
                  <c:v>45748</c:v>
                </c:pt>
                <c:pt idx="237">
                  <c:v>45748</c:v>
                </c:pt>
                <c:pt idx="238">
                  <c:v>45748</c:v>
                </c:pt>
                <c:pt idx="239">
                  <c:v>45749</c:v>
                </c:pt>
                <c:pt idx="240">
                  <c:v>45749</c:v>
                </c:pt>
                <c:pt idx="241">
                  <c:v>45749</c:v>
                </c:pt>
                <c:pt idx="242">
                  <c:v>45750</c:v>
                </c:pt>
                <c:pt idx="243">
                  <c:v>45750</c:v>
                </c:pt>
                <c:pt idx="244">
                  <c:v>45750</c:v>
                </c:pt>
                <c:pt idx="245">
                  <c:v>45750</c:v>
                </c:pt>
                <c:pt idx="246">
                  <c:v>45750</c:v>
                </c:pt>
                <c:pt idx="247">
                  <c:v>45751</c:v>
                </c:pt>
                <c:pt idx="248">
                  <c:v>45751</c:v>
                </c:pt>
                <c:pt idx="249">
                  <c:v>45751</c:v>
                </c:pt>
                <c:pt idx="250">
                  <c:v>45751</c:v>
                </c:pt>
                <c:pt idx="251">
                  <c:v>45751</c:v>
                </c:pt>
                <c:pt idx="252">
                  <c:v>45754</c:v>
                </c:pt>
                <c:pt idx="253">
                  <c:v>45754</c:v>
                </c:pt>
                <c:pt idx="254">
                  <c:v>45754</c:v>
                </c:pt>
                <c:pt idx="255">
                  <c:v>45754</c:v>
                </c:pt>
                <c:pt idx="256">
                  <c:v>45755</c:v>
                </c:pt>
                <c:pt idx="257">
                  <c:v>45755</c:v>
                </c:pt>
                <c:pt idx="258">
                  <c:v>45755</c:v>
                </c:pt>
                <c:pt idx="259">
                  <c:v>45755</c:v>
                </c:pt>
                <c:pt idx="260">
                  <c:v>45756</c:v>
                </c:pt>
                <c:pt idx="261">
                  <c:v>45756</c:v>
                </c:pt>
                <c:pt idx="262">
                  <c:v>45756</c:v>
                </c:pt>
                <c:pt idx="263">
                  <c:v>45756</c:v>
                </c:pt>
                <c:pt idx="264">
                  <c:v>45757</c:v>
                </c:pt>
                <c:pt idx="265">
                  <c:v>45757</c:v>
                </c:pt>
                <c:pt idx="266">
                  <c:v>45757</c:v>
                </c:pt>
                <c:pt idx="267">
                  <c:v>45757</c:v>
                </c:pt>
                <c:pt idx="268">
                  <c:v>45758</c:v>
                </c:pt>
                <c:pt idx="269">
                  <c:v>45758</c:v>
                </c:pt>
                <c:pt idx="270">
                  <c:v>45758</c:v>
                </c:pt>
                <c:pt idx="271">
                  <c:v>45758</c:v>
                </c:pt>
                <c:pt idx="272">
                  <c:v>45761</c:v>
                </c:pt>
                <c:pt idx="273">
                  <c:v>45761</c:v>
                </c:pt>
                <c:pt idx="274">
                  <c:v>45761</c:v>
                </c:pt>
                <c:pt idx="275">
                  <c:v>45761</c:v>
                </c:pt>
                <c:pt idx="276">
                  <c:v>45764</c:v>
                </c:pt>
                <c:pt idx="277">
                  <c:v>45764</c:v>
                </c:pt>
                <c:pt idx="278">
                  <c:v>45764</c:v>
                </c:pt>
                <c:pt idx="279">
                  <c:v>45765</c:v>
                </c:pt>
                <c:pt idx="280">
                  <c:v>45765</c:v>
                </c:pt>
                <c:pt idx="281">
                  <c:v>45768</c:v>
                </c:pt>
                <c:pt idx="282">
                  <c:v>45768</c:v>
                </c:pt>
                <c:pt idx="283">
                  <c:v>45769</c:v>
                </c:pt>
                <c:pt idx="284">
                  <c:v>45769</c:v>
                </c:pt>
                <c:pt idx="285">
                  <c:v>45770</c:v>
                </c:pt>
                <c:pt idx="286">
                  <c:v>45770</c:v>
                </c:pt>
                <c:pt idx="287">
                  <c:v>45754</c:v>
                </c:pt>
                <c:pt idx="288">
                  <c:v>45754</c:v>
                </c:pt>
                <c:pt idx="289">
                  <c:v>45754</c:v>
                </c:pt>
                <c:pt idx="290">
                  <c:v>45755</c:v>
                </c:pt>
                <c:pt idx="291">
                  <c:v>45755</c:v>
                </c:pt>
                <c:pt idx="292">
                  <c:v>45755</c:v>
                </c:pt>
                <c:pt idx="293">
                  <c:v>45756</c:v>
                </c:pt>
                <c:pt idx="294">
                  <c:v>45756</c:v>
                </c:pt>
                <c:pt idx="295">
                  <c:v>45756</c:v>
                </c:pt>
                <c:pt idx="296">
                  <c:v>45757</c:v>
                </c:pt>
                <c:pt idx="297">
                  <c:v>45757</c:v>
                </c:pt>
                <c:pt idx="298">
                  <c:v>45757</c:v>
                </c:pt>
                <c:pt idx="299">
                  <c:v>45758</c:v>
                </c:pt>
                <c:pt idx="300">
                  <c:v>45758</c:v>
                </c:pt>
                <c:pt idx="301">
                  <c:v>45758</c:v>
                </c:pt>
                <c:pt idx="302">
                  <c:v>45761</c:v>
                </c:pt>
                <c:pt idx="303">
                  <c:v>45761</c:v>
                </c:pt>
                <c:pt idx="304">
                  <c:v>45761</c:v>
                </c:pt>
                <c:pt idx="305">
                  <c:v>45762</c:v>
                </c:pt>
                <c:pt idx="306">
                  <c:v>45762</c:v>
                </c:pt>
                <c:pt idx="307">
                  <c:v>45762</c:v>
                </c:pt>
                <c:pt idx="308">
                  <c:v>45763</c:v>
                </c:pt>
                <c:pt idx="309">
                  <c:v>45763</c:v>
                </c:pt>
                <c:pt idx="310">
                  <c:v>45763</c:v>
                </c:pt>
                <c:pt idx="311">
                  <c:v>45764</c:v>
                </c:pt>
                <c:pt idx="312">
                  <c:v>45764</c:v>
                </c:pt>
                <c:pt idx="313">
                  <c:v>45764</c:v>
                </c:pt>
                <c:pt idx="314">
                  <c:v>45765</c:v>
                </c:pt>
                <c:pt idx="315">
                  <c:v>45765</c:v>
                </c:pt>
                <c:pt idx="316">
                  <c:v>45765</c:v>
                </c:pt>
                <c:pt idx="317">
                  <c:v>45768</c:v>
                </c:pt>
                <c:pt idx="318">
                  <c:v>45768</c:v>
                </c:pt>
                <c:pt idx="319">
                  <c:v>45768</c:v>
                </c:pt>
                <c:pt idx="320">
                  <c:v>45769</c:v>
                </c:pt>
                <c:pt idx="321">
                  <c:v>45769</c:v>
                </c:pt>
                <c:pt idx="322">
                  <c:v>45769</c:v>
                </c:pt>
                <c:pt idx="323">
                  <c:v>45770</c:v>
                </c:pt>
                <c:pt idx="324">
                  <c:v>45770</c:v>
                </c:pt>
                <c:pt idx="325">
                  <c:v>45770</c:v>
                </c:pt>
                <c:pt idx="326">
                  <c:v>45659</c:v>
                </c:pt>
                <c:pt idx="327">
                  <c:v>45659</c:v>
                </c:pt>
                <c:pt idx="328">
                  <c:v>45659</c:v>
                </c:pt>
                <c:pt idx="329">
                  <c:v>45664</c:v>
                </c:pt>
                <c:pt idx="330">
                  <c:v>45664</c:v>
                </c:pt>
                <c:pt idx="331">
                  <c:v>45664</c:v>
                </c:pt>
                <c:pt idx="332">
                  <c:v>45665</c:v>
                </c:pt>
                <c:pt idx="333">
                  <c:v>45665</c:v>
                </c:pt>
                <c:pt idx="334">
                  <c:v>45665</c:v>
                </c:pt>
                <c:pt idx="335">
                  <c:v>45667</c:v>
                </c:pt>
                <c:pt idx="336">
                  <c:v>45667</c:v>
                </c:pt>
                <c:pt idx="337">
                  <c:v>45667</c:v>
                </c:pt>
                <c:pt idx="338">
                  <c:v>45670</c:v>
                </c:pt>
                <c:pt idx="339">
                  <c:v>45670</c:v>
                </c:pt>
                <c:pt idx="340">
                  <c:v>45670</c:v>
                </c:pt>
                <c:pt idx="341">
                  <c:v>45671</c:v>
                </c:pt>
                <c:pt idx="342">
                  <c:v>45671</c:v>
                </c:pt>
                <c:pt idx="343">
                  <c:v>45671</c:v>
                </c:pt>
                <c:pt idx="344">
                  <c:v>45672</c:v>
                </c:pt>
                <c:pt idx="345">
                  <c:v>45672</c:v>
                </c:pt>
                <c:pt idx="346">
                  <c:v>45672</c:v>
                </c:pt>
                <c:pt idx="347">
                  <c:v>45672</c:v>
                </c:pt>
                <c:pt idx="348">
                  <c:v>45672</c:v>
                </c:pt>
                <c:pt idx="349">
                  <c:v>45672</c:v>
                </c:pt>
                <c:pt idx="350">
                  <c:v>45673</c:v>
                </c:pt>
                <c:pt idx="351">
                  <c:v>45673</c:v>
                </c:pt>
                <c:pt idx="352">
                  <c:v>45673</c:v>
                </c:pt>
                <c:pt idx="353">
                  <c:v>45673</c:v>
                </c:pt>
                <c:pt idx="354">
                  <c:v>45673</c:v>
                </c:pt>
                <c:pt idx="355">
                  <c:v>45673</c:v>
                </c:pt>
                <c:pt idx="356">
                  <c:v>45674</c:v>
                </c:pt>
                <c:pt idx="357">
                  <c:v>45674</c:v>
                </c:pt>
                <c:pt idx="358">
                  <c:v>45674</c:v>
                </c:pt>
                <c:pt idx="359">
                  <c:v>45674</c:v>
                </c:pt>
                <c:pt idx="360">
                  <c:v>45674</c:v>
                </c:pt>
                <c:pt idx="361">
                  <c:v>45674</c:v>
                </c:pt>
                <c:pt idx="362">
                  <c:v>45678</c:v>
                </c:pt>
                <c:pt idx="363">
                  <c:v>45678</c:v>
                </c:pt>
                <c:pt idx="364">
                  <c:v>45678</c:v>
                </c:pt>
                <c:pt idx="365">
                  <c:v>45678</c:v>
                </c:pt>
                <c:pt idx="366">
                  <c:v>45678</c:v>
                </c:pt>
                <c:pt idx="367">
                  <c:v>45678</c:v>
                </c:pt>
                <c:pt idx="368">
                  <c:v>45679</c:v>
                </c:pt>
                <c:pt idx="369">
                  <c:v>45679</c:v>
                </c:pt>
                <c:pt idx="370">
                  <c:v>45679</c:v>
                </c:pt>
                <c:pt idx="371">
                  <c:v>45679</c:v>
                </c:pt>
                <c:pt idx="372">
                  <c:v>45679</c:v>
                </c:pt>
                <c:pt idx="373">
                  <c:v>45679</c:v>
                </c:pt>
                <c:pt idx="374">
                  <c:v>45680</c:v>
                </c:pt>
                <c:pt idx="375">
                  <c:v>45680</c:v>
                </c:pt>
                <c:pt idx="376">
                  <c:v>45680</c:v>
                </c:pt>
                <c:pt idx="377">
                  <c:v>45680</c:v>
                </c:pt>
                <c:pt idx="378">
                  <c:v>45680</c:v>
                </c:pt>
                <c:pt idx="379">
                  <c:v>45680</c:v>
                </c:pt>
                <c:pt idx="380">
                  <c:v>45681</c:v>
                </c:pt>
                <c:pt idx="381">
                  <c:v>45681</c:v>
                </c:pt>
                <c:pt idx="382">
                  <c:v>45681</c:v>
                </c:pt>
                <c:pt idx="383">
                  <c:v>45681</c:v>
                </c:pt>
                <c:pt idx="384">
                  <c:v>45681</c:v>
                </c:pt>
                <c:pt idx="385">
                  <c:v>45681</c:v>
                </c:pt>
                <c:pt idx="386">
                  <c:v>45684</c:v>
                </c:pt>
                <c:pt idx="387">
                  <c:v>45684</c:v>
                </c:pt>
                <c:pt idx="388">
                  <c:v>45684</c:v>
                </c:pt>
                <c:pt idx="389">
                  <c:v>45684</c:v>
                </c:pt>
                <c:pt idx="390">
                  <c:v>45684</c:v>
                </c:pt>
                <c:pt idx="391">
                  <c:v>45684</c:v>
                </c:pt>
                <c:pt idx="392">
                  <c:v>45685</c:v>
                </c:pt>
                <c:pt idx="393">
                  <c:v>45685</c:v>
                </c:pt>
                <c:pt idx="394">
                  <c:v>45685</c:v>
                </c:pt>
                <c:pt idx="395">
                  <c:v>45685</c:v>
                </c:pt>
                <c:pt idx="396">
                  <c:v>45685</c:v>
                </c:pt>
                <c:pt idx="397">
                  <c:v>45685</c:v>
                </c:pt>
                <c:pt idx="398">
                  <c:v>45686</c:v>
                </c:pt>
                <c:pt idx="399">
                  <c:v>45686</c:v>
                </c:pt>
                <c:pt idx="400">
                  <c:v>45686</c:v>
                </c:pt>
                <c:pt idx="401">
                  <c:v>45686</c:v>
                </c:pt>
                <c:pt idx="402">
                  <c:v>45686</c:v>
                </c:pt>
                <c:pt idx="403">
                  <c:v>45686</c:v>
                </c:pt>
                <c:pt idx="404">
                  <c:v>45687</c:v>
                </c:pt>
                <c:pt idx="405">
                  <c:v>45687</c:v>
                </c:pt>
                <c:pt idx="406">
                  <c:v>45687</c:v>
                </c:pt>
                <c:pt idx="407">
                  <c:v>45687</c:v>
                </c:pt>
                <c:pt idx="408">
                  <c:v>45687</c:v>
                </c:pt>
                <c:pt idx="409">
                  <c:v>45687</c:v>
                </c:pt>
                <c:pt idx="410">
                  <c:v>45688</c:v>
                </c:pt>
                <c:pt idx="411">
                  <c:v>45688</c:v>
                </c:pt>
                <c:pt idx="412">
                  <c:v>45688</c:v>
                </c:pt>
                <c:pt idx="413">
                  <c:v>45688</c:v>
                </c:pt>
                <c:pt idx="414">
                  <c:v>45688</c:v>
                </c:pt>
                <c:pt idx="415">
                  <c:v>45688</c:v>
                </c:pt>
                <c:pt idx="416">
                  <c:v>45691</c:v>
                </c:pt>
                <c:pt idx="417">
                  <c:v>45691</c:v>
                </c:pt>
                <c:pt idx="418">
                  <c:v>45691</c:v>
                </c:pt>
                <c:pt idx="419">
                  <c:v>45691</c:v>
                </c:pt>
                <c:pt idx="420">
                  <c:v>45691</c:v>
                </c:pt>
                <c:pt idx="421">
                  <c:v>45691</c:v>
                </c:pt>
                <c:pt idx="422">
                  <c:v>45692</c:v>
                </c:pt>
                <c:pt idx="423">
                  <c:v>45692</c:v>
                </c:pt>
                <c:pt idx="424">
                  <c:v>45692</c:v>
                </c:pt>
                <c:pt idx="425">
                  <c:v>45692</c:v>
                </c:pt>
                <c:pt idx="426">
                  <c:v>45692</c:v>
                </c:pt>
                <c:pt idx="427">
                  <c:v>45692</c:v>
                </c:pt>
                <c:pt idx="428">
                  <c:v>45693</c:v>
                </c:pt>
                <c:pt idx="429">
                  <c:v>45693</c:v>
                </c:pt>
                <c:pt idx="430">
                  <c:v>45693</c:v>
                </c:pt>
                <c:pt idx="431">
                  <c:v>45693</c:v>
                </c:pt>
                <c:pt idx="432">
                  <c:v>45693</c:v>
                </c:pt>
                <c:pt idx="433">
                  <c:v>45693</c:v>
                </c:pt>
                <c:pt idx="434">
                  <c:v>45694</c:v>
                </c:pt>
                <c:pt idx="435">
                  <c:v>45694</c:v>
                </c:pt>
                <c:pt idx="436">
                  <c:v>45694</c:v>
                </c:pt>
                <c:pt idx="437">
                  <c:v>45694</c:v>
                </c:pt>
                <c:pt idx="438">
                  <c:v>45694</c:v>
                </c:pt>
                <c:pt idx="439">
                  <c:v>45694</c:v>
                </c:pt>
                <c:pt idx="440">
                  <c:v>45695</c:v>
                </c:pt>
                <c:pt idx="441">
                  <c:v>45695</c:v>
                </c:pt>
                <c:pt idx="442">
                  <c:v>45695</c:v>
                </c:pt>
                <c:pt idx="443">
                  <c:v>45695</c:v>
                </c:pt>
                <c:pt idx="444">
                  <c:v>45695</c:v>
                </c:pt>
                <c:pt idx="445">
                  <c:v>45695</c:v>
                </c:pt>
                <c:pt idx="446">
                  <c:v>45698</c:v>
                </c:pt>
                <c:pt idx="447">
                  <c:v>45698</c:v>
                </c:pt>
                <c:pt idx="448">
                  <c:v>45698</c:v>
                </c:pt>
                <c:pt idx="449">
                  <c:v>45698</c:v>
                </c:pt>
                <c:pt idx="450">
                  <c:v>45698</c:v>
                </c:pt>
                <c:pt idx="451">
                  <c:v>45698</c:v>
                </c:pt>
                <c:pt idx="452">
                  <c:v>45699</c:v>
                </c:pt>
                <c:pt idx="453">
                  <c:v>45699</c:v>
                </c:pt>
                <c:pt idx="454">
                  <c:v>45699</c:v>
                </c:pt>
                <c:pt idx="455">
                  <c:v>45699</c:v>
                </c:pt>
                <c:pt idx="456">
                  <c:v>45699</c:v>
                </c:pt>
                <c:pt idx="457">
                  <c:v>45699</c:v>
                </c:pt>
                <c:pt idx="458">
                  <c:v>45700</c:v>
                </c:pt>
                <c:pt idx="459">
                  <c:v>45700</c:v>
                </c:pt>
                <c:pt idx="460">
                  <c:v>45700</c:v>
                </c:pt>
                <c:pt idx="461">
                  <c:v>45700</c:v>
                </c:pt>
                <c:pt idx="462">
                  <c:v>45700</c:v>
                </c:pt>
                <c:pt idx="463">
                  <c:v>45700</c:v>
                </c:pt>
                <c:pt idx="464">
                  <c:v>45701</c:v>
                </c:pt>
                <c:pt idx="465">
                  <c:v>45701</c:v>
                </c:pt>
                <c:pt idx="466">
                  <c:v>45701</c:v>
                </c:pt>
                <c:pt idx="467">
                  <c:v>45701</c:v>
                </c:pt>
                <c:pt idx="468">
                  <c:v>45701</c:v>
                </c:pt>
                <c:pt idx="469">
                  <c:v>45701</c:v>
                </c:pt>
                <c:pt idx="470">
                  <c:v>45702</c:v>
                </c:pt>
                <c:pt idx="471">
                  <c:v>45702</c:v>
                </c:pt>
                <c:pt idx="472">
                  <c:v>45702</c:v>
                </c:pt>
                <c:pt idx="473">
                  <c:v>45702</c:v>
                </c:pt>
                <c:pt idx="474">
                  <c:v>45702</c:v>
                </c:pt>
                <c:pt idx="475">
                  <c:v>45702</c:v>
                </c:pt>
                <c:pt idx="476">
                  <c:v>45706</c:v>
                </c:pt>
                <c:pt idx="477">
                  <c:v>45706</c:v>
                </c:pt>
                <c:pt idx="478">
                  <c:v>45706</c:v>
                </c:pt>
                <c:pt idx="479">
                  <c:v>45706</c:v>
                </c:pt>
                <c:pt idx="480">
                  <c:v>45706</c:v>
                </c:pt>
                <c:pt idx="481">
                  <c:v>45706</c:v>
                </c:pt>
                <c:pt idx="482">
                  <c:v>45707</c:v>
                </c:pt>
                <c:pt idx="483">
                  <c:v>45707</c:v>
                </c:pt>
                <c:pt idx="484">
                  <c:v>45707</c:v>
                </c:pt>
                <c:pt idx="485">
                  <c:v>45707</c:v>
                </c:pt>
                <c:pt idx="486">
                  <c:v>45707</c:v>
                </c:pt>
                <c:pt idx="487">
                  <c:v>45707</c:v>
                </c:pt>
                <c:pt idx="488">
                  <c:v>45708</c:v>
                </c:pt>
                <c:pt idx="489">
                  <c:v>45708</c:v>
                </c:pt>
                <c:pt idx="490">
                  <c:v>45708</c:v>
                </c:pt>
                <c:pt idx="491">
                  <c:v>45708</c:v>
                </c:pt>
                <c:pt idx="492">
                  <c:v>45708</c:v>
                </c:pt>
                <c:pt idx="493">
                  <c:v>45708</c:v>
                </c:pt>
                <c:pt idx="494">
                  <c:v>45709</c:v>
                </c:pt>
                <c:pt idx="495">
                  <c:v>45709</c:v>
                </c:pt>
                <c:pt idx="496">
                  <c:v>45709</c:v>
                </c:pt>
                <c:pt idx="497">
                  <c:v>45709</c:v>
                </c:pt>
                <c:pt idx="498">
                  <c:v>45709</c:v>
                </c:pt>
                <c:pt idx="499">
                  <c:v>45709</c:v>
                </c:pt>
                <c:pt idx="500">
                  <c:v>45712</c:v>
                </c:pt>
                <c:pt idx="501">
                  <c:v>45712</c:v>
                </c:pt>
                <c:pt idx="502">
                  <c:v>45712</c:v>
                </c:pt>
                <c:pt idx="503">
                  <c:v>45712</c:v>
                </c:pt>
                <c:pt idx="504">
                  <c:v>45712</c:v>
                </c:pt>
                <c:pt idx="505">
                  <c:v>45712</c:v>
                </c:pt>
                <c:pt idx="506">
                  <c:v>45713</c:v>
                </c:pt>
                <c:pt idx="507">
                  <c:v>45713</c:v>
                </c:pt>
                <c:pt idx="508">
                  <c:v>45713</c:v>
                </c:pt>
                <c:pt idx="509">
                  <c:v>45713</c:v>
                </c:pt>
                <c:pt idx="510">
                  <c:v>45713</c:v>
                </c:pt>
                <c:pt idx="511">
                  <c:v>45713</c:v>
                </c:pt>
                <c:pt idx="512">
                  <c:v>45714</c:v>
                </c:pt>
                <c:pt idx="513">
                  <c:v>45714</c:v>
                </c:pt>
                <c:pt idx="514">
                  <c:v>45714</c:v>
                </c:pt>
                <c:pt idx="515">
                  <c:v>45714</c:v>
                </c:pt>
                <c:pt idx="516">
                  <c:v>45714</c:v>
                </c:pt>
                <c:pt idx="517">
                  <c:v>45714</c:v>
                </c:pt>
                <c:pt idx="518">
                  <c:v>45715</c:v>
                </c:pt>
                <c:pt idx="519">
                  <c:v>45715</c:v>
                </c:pt>
                <c:pt idx="520">
                  <c:v>45715</c:v>
                </c:pt>
                <c:pt idx="521">
                  <c:v>45715</c:v>
                </c:pt>
                <c:pt idx="522">
                  <c:v>45715</c:v>
                </c:pt>
                <c:pt idx="523">
                  <c:v>45715</c:v>
                </c:pt>
                <c:pt idx="524">
                  <c:v>45716</c:v>
                </c:pt>
                <c:pt idx="525">
                  <c:v>45716</c:v>
                </c:pt>
                <c:pt idx="526">
                  <c:v>45716</c:v>
                </c:pt>
                <c:pt idx="527">
                  <c:v>45716</c:v>
                </c:pt>
                <c:pt idx="528">
                  <c:v>45716</c:v>
                </c:pt>
                <c:pt idx="529">
                  <c:v>45716</c:v>
                </c:pt>
                <c:pt idx="530">
                  <c:v>45719</c:v>
                </c:pt>
                <c:pt idx="531">
                  <c:v>45719</c:v>
                </c:pt>
                <c:pt idx="532">
                  <c:v>45719</c:v>
                </c:pt>
                <c:pt idx="533">
                  <c:v>45719</c:v>
                </c:pt>
                <c:pt idx="534">
                  <c:v>45719</c:v>
                </c:pt>
                <c:pt idx="535">
                  <c:v>45720</c:v>
                </c:pt>
                <c:pt idx="536">
                  <c:v>45720</c:v>
                </c:pt>
                <c:pt idx="537">
                  <c:v>45720</c:v>
                </c:pt>
                <c:pt idx="538">
                  <c:v>45720</c:v>
                </c:pt>
                <c:pt idx="539">
                  <c:v>45720</c:v>
                </c:pt>
                <c:pt idx="540">
                  <c:v>45721</c:v>
                </c:pt>
                <c:pt idx="541">
                  <c:v>45721</c:v>
                </c:pt>
                <c:pt idx="542">
                  <c:v>45721</c:v>
                </c:pt>
                <c:pt idx="543">
                  <c:v>45721</c:v>
                </c:pt>
                <c:pt idx="544">
                  <c:v>45721</c:v>
                </c:pt>
                <c:pt idx="545">
                  <c:v>45722</c:v>
                </c:pt>
                <c:pt idx="546">
                  <c:v>45722</c:v>
                </c:pt>
                <c:pt idx="547">
                  <c:v>45722</c:v>
                </c:pt>
                <c:pt idx="548">
                  <c:v>45722</c:v>
                </c:pt>
                <c:pt idx="549">
                  <c:v>45722</c:v>
                </c:pt>
                <c:pt idx="550">
                  <c:v>45723</c:v>
                </c:pt>
                <c:pt idx="551">
                  <c:v>45723</c:v>
                </c:pt>
                <c:pt idx="552">
                  <c:v>45723</c:v>
                </c:pt>
                <c:pt idx="553">
                  <c:v>45723</c:v>
                </c:pt>
                <c:pt idx="554">
                  <c:v>45723</c:v>
                </c:pt>
                <c:pt idx="555">
                  <c:v>45726</c:v>
                </c:pt>
                <c:pt idx="556">
                  <c:v>45726</c:v>
                </c:pt>
                <c:pt idx="557">
                  <c:v>45726</c:v>
                </c:pt>
                <c:pt idx="558">
                  <c:v>45726</c:v>
                </c:pt>
                <c:pt idx="559">
                  <c:v>45726</c:v>
                </c:pt>
                <c:pt idx="560">
                  <c:v>45727</c:v>
                </c:pt>
                <c:pt idx="561">
                  <c:v>45727</c:v>
                </c:pt>
                <c:pt idx="562">
                  <c:v>45727</c:v>
                </c:pt>
                <c:pt idx="563">
                  <c:v>45727</c:v>
                </c:pt>
                <c:pt idx="564">
                  <c:v>45727</c:v>
                </c:pt>
                <c:pt idx="565">
                  <c:v>45728</c:v>
                </c:pt>
                <c:pt idx="566">
                  <c:v>45728</c:v>
                </c:pt>
                <c:pt idx="567">
                  <c:v>45728</c:v>
                </c:pt>
                <c:pt idx="568">
                  <c:v>45728</c:v>
                </c:pt>
                <c:pt idx="569">
                  <c:v>45728</c:v>
                </c:pt>
                <c:pt idx="570">
                  <c:v>45729</c:v>
                </c:pt>
                <c:pt idx="571">
                  <c:v>45729</c:v>
                </c:pt>
                <c:pt idx="572">
                  <c:v>45729</c:v>
                </c:pt>
                <c:pt idx="573">
                  <c:v>45729</c:v>
                </c:pt>
                <c:pt idx="574">
                  <c:v>45729</c:v>
                </c:pt>
                <c:pt idx="575">
                  <c:v>45730</c:v>
                </c:pt>
                <c:pt idx="576">
                  <c:v>45730</c:v>
                </c:pt>
                <c:pt idx="577">
                  <c:v>45730</c:v>
                </c:pt>
                <c:pt idx="578">
                  <c:v>45730</c:v>
                </c:pt>
                <c:pt idx="579">
                  <c:v>45730</c:v>
                </c:pt>
                <c:pt idx="580">
                  <c:v>45733</c:v>
                </c:pt>
                <c:pt idx="581">
                  <c:v>45733</c:v>
                </c:pt>
                <c:pt idx="582">
                  <c:v>45733</c:v>
                </c:pt>
                <c:pt idx="583">
                  <c:v>45733</c:v>
                </c:pt>
                <c:pt idx="584">
                  <c:v>45733</c:v>
                </c:pt>
                <c:pt idx="585">
                  <c:v>45734</c:v>
                </c:pt>
                <c:pt idx="586">
                  <c:v>45734</c:v>
                </c:pt>
                <c:pt idx="587">
                  <c:v>45734</c:v>
                </c:pt>
                <c:pt idx="588">
                  <c:v>45734</c:v>
                </c:pt>
                <c:pt idx="589">
                  <c:v>45734</c:v>
                </c:pt>
                <c:pt idx="590">
                  <c:v>45735</c:v>
                </c:pt>
                <c:pt idx="591">
                  <c:v>45735</c:v>
                </c:pt>
                <c:pt idx="592">
                  <c:v>45735</c:v>
                </c:pt>
                <c:pt idx="593">
                  <c:v>45735</c:v>
                </c:pt>
                <c:pt idx="594">
                  <c:v>45735</c:v>
                </c:pt>
                <c:pt idx="595">
                  <c:v>45736</c:v>
                </c:pt>
                <c:pt idx="596">
                  <c:v>45736</c:v>
                </c:pt>
                <c:pt idx="597">
                  <c:v>45736</c:v>
                </c:pt>
                <c:pt idx="598">
                  <c:v>45736</c:v>
                </c:pt>
                <c:pt idx="599">
                  <c:v>45736</c:v>
                </c:pt>
                <c:pt idx="600">
                  <c:v>45737</c:v>
                </c:pt>
                <c:pt idx="601">
                  <c:v>45737</c:v>
                </c:pt>
                <c:pt idx="602">
                  <c:v>45737</c:v>
                </c:pt>
                <c:pt idx="603">
                  <c:v>45737</c:v>
                </c:pt>
                <c:pt idx="604">
                  <c:v>45737</c:v>
                </c:pt>
                <c:pt idx="605">
                  <c:v>45740</c:v>
                </c:pt>
                <c:pt idx="606">
                  <c:v>45740</c:v>
                </c:pt>
                <c:pt idx="607">
                  <c:v>45740</c:v>
                </c:pt>
                <c:pt idx="608">
                  <c:v>45740</c:v>
                </c:pt>
                <c:pt idx="609">
                  <c:v>45740</c:v>
                </c:pt>
                <c:pt idx="610">
                  <c:v>45741</c:v>
                </c:pt>
                <c:pt idx="611">
                  <c:v>45741</c:v>
                </c:pt>
                <c:pt idx="612">
                  <c:v>45741</c:v>
                </c:pt>
                <c:pt idx="613">
                  <c:v>45741</c:v>
                </c:pt>
                <c:pt idx="614">
                  <c:v>45741</c:v>
                </c:pt>
                <c:pt idx="615">
                  <c:v>45742</c:v>
                </c:pt>
                <c:pt idx="616">
                  <c:v>45742</c:v>
                </c:pt>
                <c:pt idx="617">
                  <c:v>45742</c:v>
                </c:pt>
                <c:pt idx="618">
                  <c:v>45742</c:v>
                </c:pt>
                <c:pt idx="619">
                  <c:v>45742</c:v>
                </c:pt>
                <c:pt idx="620">
                  <c:v>45743</c:v>
                </c:pt>
                <c:pt idx="621">
                  <c:v>45743</c:v>
                </c:pt>
                <c:pt idx="622">
                  <c:v>45743</c:v>
                </c:pt>
                <c:pt idx="623">
                  <c:v>45743</c:v>
                </c:pt>
                <c:pt idx="624">
                  <c:v>45743</c:v>
                </c:pt>
                <c:pt idx="625">
                  <c:v>45744</c:v>
                </c:pt>
                <c:pt idx="626">
                  <c:v>45744</c:v>
                </c:pt>
                <c:pt idx="627">
                  <c:v>45744</c:v>
                </c:pt>
                <c:pt idx="628">
                  <c:v>45744</c:v>
                </c:pt>
                <c:pt idx="629">
                  <c:v>45744</c:v>
                </c:pt>
                <c:pt idx="630">
                  <c:v>45747</c:v>
                </c:pt>
                <c:pt idx="631">
                  <c:v>45747</c:v>
                </c:pt>
                <c:pt idx="632">
                  <c:v>45747</c:v>
                </c:pt>
                <c:pt idx="633">
                  <c:v>45747</c:v>
                </c:pt>
                <c:pt idx="634">
                  <c:v>45747</c:v>
                </c:pt>
                <c:pt idx="635">
                  <c:v>45748</c:v>
                </c:pt>
                <c:pt idx="636">
                  <c:v>45748</c:v>
                </c:pt>
                <c:pt idx="637">
                  <c:v>45748</c:v>
                </c:pt>
                <c:pt idx="638">
                  <c:v>45748</c:v>
                </c:pt>
                <c:pt idx="639">
                  <c:v>45748</c:v>
                </c:pt>
                <c:pt idx="640">
                  <c:v>45749</c:v>
                </c:pt>
                <c:pt idx="641">
                  <c:v>45749</c:v>
                </c:pt>
                <c:pt idx="642">
                  <c:v>45749</c:v>
                </c:pt>
                <c:pt idx="643">
                  <c:v>45749</c:v>
                </c:pt>
                <c:pt idx="644">
                  <c:v>45749</c:v>
                </c:pt>
                <c:pt idx="645">
                  <c:v>45750</c:v>
                </c:pt>
                <c:pt idx="646">
                  <c:v>45750</c:v>
                </c:pt>
                <c:pt idx="647">
                  <c:v>45750</c:v>
                </c:pt>
                <c:pt idx="648">
                  <c:v>45750</c:v>
                </c:pt>
                <c:pt idx="649">
                  <c:v>45750</c:v>
                </c:pt>
                <c:pt idx="650">
                  <c:v>45751</c:v>
                </c:pt>
                <c:pt idx="651">
                  <c:v>45751</c:v>
                </c:pt>
                <c:pt idx="652">
                  <c:v>45751</c:v>
                </c:pt>
                <c:pt idx="653">
                  <c:v>45751</c:v>
                </c:pt>
                <c:pt idx="654">
                  <c:v>45751</c:v>
                </c:pt>
                <c:pt idx="655">
                  <c:v>45754</c:v>
                </c:pt>
                <c:pt idx="656">
                  <c:v>45754</c:v>
                </c:pt>
                <c:pt idx="657">
                  <c:v>45754</c:v>
                </c:pt>
                <c:pt idx="658">
                  <c:v>45754</c:v>
                </c:pt>
                <c:pt idx="659">
                  <c:v>45754</c:v>
                </c:pt>
                <c:pt idx="660">
                  <c:v>45755</c:v>
                </c:pt>
                <c:pt idx="661">
                  <c:v>45755</c:v>
                </c:pt>
                <c:pt idx="662">
                  <c:v>45755</c:v>
                </c:pt>
                <c:pt idx="663">
                  <c:v>45755</c:v>
                </c:pt>
                <c:pt idx="664">
                  <c:v>45755</c:v>
                </c:pt>
                <c:pt idx="665">
                  <c:v>45756</c:v>
                </c:pt>
                <c:pt idx="666">
                  <c:v>45756</c:v>
                </c:pt>
                <c:pt idx="667">
                  <c:v>45756</c:v>
                </c:pt>
                <c:pt idx="668">
                  <c:v>45756</c:v>
                </c:pt>
                <c:pt idx="669">
                  <c:v>45756</c:v>
                </c:pt>
                <c:pt idx="670">
                  <c:v>45757</c:v>
                </c:pt>
                <c:pt idx="671">
                  <c:v>45757</c:v>
                </c:pt>
                <c:pt idx="672">
                  <c:v>45757</c:v>
                </c:pt>
                <c:pt idx="673">
                  <c:v>45757</c:v>
                </c:pt>
                <c:pt idx="674">
                  <c:v>45757</c:v>
                </c:pt>
                <c:pt idx="675">
                  <c:v>45758</c:v>
                </c:pt>
                <c:pt idx="676">
                  <c:v>45758</c:v>
                </c:pt>
                <c:pt idx="677">
                  <c:v>45758</c:v>
                </c:pt>
                <c:pt idx="678">
                  <c:v>45758</c:v>
                </c:pt>
                <c:pt idx="679">
                  <c:v>45758</c:v>
                </c:pt>
                <c:pt idx="680">
                  <c:v>45761</c:v>
                </c:pt>
                <c:pt idx="681">
                  <c:v>45761</c:v>
                </c:pt>
                <c:pt idx="682">
                  <c:v>45761</c:v>
                </c:pt>
                <c:pt idx="683">
                  <c:v>45761</c:v>
                </c:pt>
                <c:pt idx="684">
                  <c:v>45761</c:v>
                </c:pt>
                <c:pt idx="685">
                  <c:v>45762</c:v>
                </c:pt>
                <c:pt idx="686">
                  <c:v>45762</c:v>
                </c:pt>
                <c:pt idx="687">
                  <c:v>45762</c:v>
                </c:pt>
                <c:pt idx="688">
                  <c:v>45762</c:v>
                </c:pt>
                <c:pt idx="689">
                  <c:v>45762</c:v>
                </c:pt>
                <c:pt idx="690">
                  <c:v>45763</c:v>
                </c:pt>
                <c:pt idx="691">
                  <c:v>45763</c:v>
                </c:pt>
                <c:pt idx="692">
                  <c:v>45763</c:v>
                </c:pt>
                <c:pt idx="693">
                  <c:v>45763</c:v>
                </c:pt>
                <c:pt idx="694">
                  <c:v>45763</c:v>
                </c:pt>
                <c:pt idx="695">
                  <c:v>45763</c:v>
                </c:pt>
                <c:pt idx="696">
                  <c:v>45764</c:v>
                </c:pt>
                <c:pt idx="697">
                  <c:v>45764</c:v>
                </c:pt>
                <c:pt idx="698">
                  <c:v>45764</c:v>
                </c:pt>
                <c:pt idx="699">
                  <c:v>45764</c:v>
                </c:pt>
                <c:pt idx="700">
                  <c:v>45764</c:v>
                </c:pt>
                <c:pt idx="701">
                  <c:v>45764</c:v>
                </c:pt>
                <c:pt idx="702">
                  <c:v>45765</c:v>
                </c:pt>
                <c:pt idx="703">
                  <c:v>45765</c:v>
                </c:pt>
                <c:pt idx="704">
                  <c:v>45765</c:v>
                </c:pt>
                <c:pt idx="705">
                  <c:v>45765</c:v>
                </c:pt>
                <c:pt idx="706">
                  <c:v>45765</c:v>
                </c:pt>
                <c:pt idx="707">
                  <c:v>45765</c:v>
                </c:pt>
                <c:pt idx="708">
                  <c:v>45768</c:v>
                </c:pt>
                <c:pt idx="709">
                  <c:v>45768</c:v>
                </c:pt>
                <c:pt idx="710">
                  <c:v>45768</c:v>
                </c:pt>
                <c:pt idx="711">
                  <c:v>45768</c:v>
                </c:pt>
                <c:pt idx="712">
                  <c:v>45768</c:v>
                </c:pt>
                <c:pt idx="713">
                  <c:v>45768</c:v>
                </c:pt>
                <c:pt idx="714">
                  <c:v>45769</c:v>
                </c:pt>
                <c:pt idx="715">
                  <c:v>45769</c:v>
                </c:pt>
                <c:pt idx="716">
                  <c:v>45769</c:v>
                </c:pt>
                <c:pt idx="717">
                  <c:v>45769</c:v>
                </c:pt>
                <c:pt idx="718">
                  <c:v>45769</c:v>
                </c:pt>
                <c:pt idx="719">
                  <c:v>45769</c:v>
                </c:pt>
                <c:pt idx="720">
                  <c:v>45770</c:v>
                </c:pt>
                <c:pt idx="721">
                  <c:v>45770</c:v>
                </c:pt>
                <c:pt idx="722">
                  <c:v>45770</c:v>
                </c:pt>
                <c:pt idx="723">
                  <c:v>45770</c:v>
                </c:pt>
                <c:pt idx="724">
                  <c:v>45770</c:v>
                </c:pt>
                <c:pt idx="725">
                  <c:v>45770</c:v>
                </c:pt>
                <c:pt idx="726">
                  <c:v>45659</c:v>
                </c:pt>
                <c:pt idx="727">
                  <c:v>45659</c:v>
                </c:pt>
                <c:pt idx="728">
                  <c:v>45659</c:v>
                </c:pt>
                <c:pt idx="729">
                  <c:v>45660</c:v>
                </c:pt>
                <c:pt idx="730">
                  <c:v>45660</c:v>
                </c:pt>
                <c:pt idx="731">
                  <c:v>45660</c:v>
                </c:pt>
                <c:pt idx="732">
                  <c:v>45663</c:v>
                </c:pt>
                <c:pt idx="733">
                  <c:v>45663</c:v>
                </c:pt>
                <c:pt idx="734">
                  <c:v>45663</c:v>
                </c:pt>
                <c:pt idx="735">
                  <c:v>45664</c:v>
                </c:pt>
                <c:pt idx="736">
                  <c:v>45664</c:v>
                </c:pt>
                <c:pt idx="737">
                  <c:v>45664</c:v>
                </c:pt>
                <c:pt idx="738">
                  <c:v>45665</c:v>
                </c:pt>
                <c:pt idx="739">
                  <c:v>45665</c:v>
                </c:pt>
                <c:pt idx="740">
                  <c:v>45665</c:v>
                </c:pt>
                <c:pt idx="741">
                  <c:v>45667</c:v>
                </c:pt>
                <c:pt idx="742">
                  <c:v>45667</c:v>
                </c:pt>
                <c:pt idx="743">
                  <c:v>45667</c:v>
                </c:pt>
                <c:pt idx="744">
                  <c:v>45670</c:v>
                </c:pt>
                <c:pt idx="745">
                  <c:v>45670</c:v>
                </c:pt>
                <c:pt idx="746">
                  <c:v>45670</c:v>
                </c:pt>
                <c:pt idx="747">
                  <c:v>45671</c:v>
                </c:pt>
                <c:pt idx="748">
                  <c:v>45671</c:v>
                </c:pt>
                <c:pt idx="749">
                  <c:v>45671</c:v>
                </c:pt>
                <c:pt idx="750">
                  <c:v>45672</c:v>
                </c:pt>
                <c:pt idx="751">
                  <c:v>45672</c:v>
                </c:pt>
                <c:pt idx="752">
                  <c:v>45672</c:v>
                </c:pt>
                <c:pt idx="753">
                  <c:v>45673</c:v>
                </c:pt>
                <c:pt idx="754">
                  <c:v>45673</c:v>
                </c:pt>
                <c:pt idx="755">
                  <c:v>45673</c:v>
                </c:pt>
                <c:pt idx="756">
                  <c:v>45674</c:v>
                </c:pt>
                <c:pt idx="757">
                  <c:v>45674</c:v>
                </c:pt>
                <c:pt idx="758">
                  <c:v>45674</c:v>
                </c:pt>
                <c:pt idx="759">
                  <c:v>45678</c:v>
                </c:pt>
                <c:pt idx="760">
                  <c:v>45678</c:v>
                </c:pt>
                <c:pt idx="761">
                  <c:v>45678</c:v>
                </c:pt>
                <c:pt idx="762">
                  <c:v>45679</c:v>
                </c:pt>
                <c:pt idx="763">
                  <c:v>45679</c:v>
                </c:pt>
                <c:pt idx="764">
                  <c:v>45679</c:v>
                </c:pt>
                <c:pt idx="765">
                  <c:v>45680</c:v>
                </c:pt>
                <c:pt idx="766">
                  <c:v>45680</c:v>
                </c:pt>
                <c:pt idx="767">
                  <c:v>45680</c:v>
                </c:pt>
                <c:pt idx="768">
                  <c:v>45681</c:v>
                </c:pt>
                <c:pt idx="769">
                  <c:v>45681</c:v>
                </c:pt>
                <c:pt idx="770">
                  <c:v>45681</c:v>
                </c:pt>
                <c:pt idx="771">
                  <c:v>45684</c:v>
                </c:pt>
                <c:pt idx="772">
                  <c:v>45684</c:v>
                </c:pt>
                <c:pt idx="773">
                  <c:v>45684</c:v>
                </c:pt>
                <c:pt idx="774">
                  <c:v>45685</c:v>
                </c:pt>
                <c:pt idx="775">
                  <c:v>45685</c:v>
                </c:pt>
                <c:pt idx="776">
                  <c:v>45685</c:v>
                </c:pt>
                <c:pt idx="777">
                  <c:v>45686</c:v>
                </c:pt>
                <c:pt idx="778">
                  <c:v>45686</c:v>
                </c:pt>
                <c:pt idx="779">
                  <c:v>45686</c:v>
                </c:pt>
                <c:pt idx="780">
                  <c:v>45687</c:v>
                </c:pt>
                <c:pt idx="781">
                  <c:v>45687</c:v>
                </c:pt>
                <c:pt idx="782">
                  <c:v>45687</c:v>
                </c:pt>
                <c:pt idx="783">
                  <c:v>45688</c:v>
                </c:pt>
                <c:pt idx="784">
                  <c:v>45688</c:v>
                </c:pt>
                <c:pt idx="785">
                  <c:v>45688</c:v>
                </c:pt>
                <c:pt idx="786">
                  <c:v>45691</c:v>
                </c:pt>
                <c:pt idx="787">
                  <c:v>45691</c:v>
                </c:pt>
                <c:pt idx="788">
                  <c:v>45691</c:v>
                </c:pt>
                <c:pt idx="789">
                  <c:v>45692</c:v>
                </c:pt>
                <c:pt idx="790">
                  <c:v>45692</c:v>
                </c:pt>
                <c:pt idx="791">
                  <c:v>45692</c:v>
                </c:pt>
                <c:pt idx="792">
                  <c:v>45693</c:v>
                </c:pt>
                <c:pt idx="793">
                  <c:v>45693</c:v>
                </c:pt>
                <c:pt idx="794">
                  <c:v>45693</c:v>
                </c:pt>
                <c:pt idx="795">
                  <c:v>45694</c:v>
                </c:pt>
                <c:pt idx="796">
                  <c:v>45694</c:v>
                </c:pt>
                <c:pt idx="797">
                  <c:v>45694</c:v>
                </c:pt>
                <c:pt idx="798">
                  <c:v>45695</c:v>
                </c:pt>
                <c:pt idx="799">
                  <c:v>45695</c:v>
                </c:pt>
                <c:pt idx="800">
                  <c:v>45695</c:v>
                </c:pt>
                <c:pt idx="801">
                  <c:v>45698</c:v>
                </c:pt>
                <c:pt idx="802">
                  <c:v>45698</c:v>
                </c:pt>
                <c:pt idx="803">
                  <c:v>45698</c:v>
                </c:pt>
                <c:pt idx="804">
                  <c:v>45699</c:v>
                </c:pt>
                <c:pt idx="805">
                  <c:v>45699</c:v>
                </c:pt>
                <c:pt idx="806">
                  <c:v>45699</c:v>
                </c:pt>
                <c:pt idx="807">
                  <c:v>45700</c:v>
                </c:pt>
                <c:pt idx="808">
                  <c:v>45700</c:v>
                </c:pt>
                <c:pt idx="809">
                  <c:v>45700</c:v>
                </c:pt>
                <c:pt idx="810">
                  <c:v>45701</c:v>
                </c:pt>
                <c:pt idx="811">
                  <c:v>45701</c:v>
                </c:pt>
                <c:pt idx="812">
                  <c:v>45701</c:v>
                </c:pt>
                <c:pt idx="813">
                  <c:v>45702</c:v>
                </c:pt>
                <c:pt idx="814">
                  <c:v>45702</c:v>
                </c:pt>
                <c:pt idx="815">
                  <c:v>45702</c:v>
                </c:pt>
                <c:pt idx="816">
                  <c:v>45706</c:v>
                </c:pt>
                <c:pt idx="817">
                  <c:v>45706</c:v>
                </c:pt>
                <c:pt idx="818">
                  <c:v>45706</c:v>
                </c:pt>
                <c:pt idx="819">
                  <c:v>45707</c:v>
                </c:pt>
                <c:pt idx="820">
                  <c:v>45707</c:v>
                </c:pt>
                <c:pt idx="821">
                  <c:v>45707</c:v>
                </c:pt>
                <c:pt idx="822">
                  <c:v>45708</c:v>
                </c:pt>
                <c:pt idx="823">
                  <c:v>45708</c:v>
                </c:pt>
                <c:pt idx="824">
                  <c:v>45708</c:v>
                </c:pt>
                <c:pt idx="825">
                  <c:v>45709</c:v>
                </c:pt>
                <c:pt idx="826">
                  <c:v>45709</c:v>
                </c:pt>
                <c:pt idx="827">
                  <c:v>45709</c:v>
                </c:pt>
                <c:pt idx="828">
                  <c:v>45712</c:v>
                </c:pt>
                <c:pt idx="829">
                  <c:v>45712</c:v>
                </c:pt>
                <c:pt idx="830">
                  <c:v>45712</c:v>
                </c:pt>
                <c:pt idx="831">
                  <c:v>45713</c:v>
                </c:pt>
                <c:pt idx="832">
                  <c:v>45713</c:v>
                </c:pt>
                <c:pt idx="833">
                  <c:v>45713</c:v>
                </c:pt>
                <c:pt idx="834">
                  <c:v>45714</c:v>
                </c:pt>
                <c:pt idx="835">
                  <c:v>45714</c:v>
                </c:pt>
                <c:pt idx="836">
                  <c:v>45714</c:v>
                </c:pt>
                <c:pt idx="837">
                  <c:v>45715</c:v>
                </c:pt>
                <c:pt idx="838">
                  <c:v>45715</c:v>
                </c:pt>
                <c:pt idx="839">
                  <c:v>45715</c:v>
                </c:pt>
                <c:pt idx="840">
                  <c:v>45716</c:v>
                </c:pt>
                <c:pt idx="841">
                  <c:v>45716</c:v>
                </c:pt>
                <c:pt idx="842">
                  <c:v>45716</c:v>
                </c:pt>
                <c:pt idx="843">
                  <c:v>45719</c:v>
                </c:pt>
                <c:pt idx="844">
                  <c:v>45719</c:v>
                </c:pt>
                <c:pt idx="845">
                  <c:v>45719</c:v>
                </c:pt>
                <c:pt idx="846">
                  <c:v>45720</c:v>
                </c:pt>
                <c:pt idx="847">
                  <c:v>45720</c:v>
                </c:pt>
                <c:pt idx="848">
                  <c:v>45720</c:v>
                </c:pt>
                <c:pt idx="849">
                  <c:v>45721</c:v>
                </c:pt>
                <c:pt idx="850">
                  <c:v>45721</c:v>
                </c:pt>
                <c:pt idx="851">
                  <c:v>45721</c:v>
                </c:pt>
                <c:pt idx="852">
                  <c:v>45722</c:v>
                </c:pt>
                <c:pt idx="853">
                  <c:v>45722</c:v>
                </c:pt>
                <c:pt idx="854">
                  <c:v>45722</c:v>
                </c:pt>
                <c:pt idx="855">
                  <c:v>45723</c:v>
                </c:pt>
                <c:pt idx="856">
                  <c:v>45723</c:v>
                </c:pt>
                <c:pt idx="857">
                  <c:v>45723</c:v>
                </c:pt>
                <c:pt idx="858">
                  <c:v>45726</c:v>
                </c:pt>
                <c:pt idx="859">
                  <c:v>45726</c:v>
                </c:pt>
                <c:pt idx="860">
                  <c:v>45726</c:v>
                </c:pt>
                <c:pt idx="861">
                  <c:v>45727</c:v>
                </c:pt>
                <c:pt idx="862">
                  <c:v>45727</c:v>
                </c:pt>
                <c:pt idx="863">
                  <c:v>45727</c:v>
                </c:pt>
                <c:pt idx="864">
                  <c:v>45728</c:v>
                </c:pt>
                <c:pt idx="865">
                  <c:v>45728</c:v>
                </c:pt>
                <c:pt idx="866">
                  <c:v>45728</c:v>
                </c:pt>
                <c:pt idx="867">
                  <c:v>45729</c:v>
                </c:pt>
                <c:pt idx="868">
                  <c:v>45729</c:v>
                </c:pt>
                <c:pt idx="869">
                  <c:v>45729</c:v>
                </c:pt>
                <c:pt idx="870">
                  <c:v>45730</c:v>
                </c:pt>
                <c:pt idx="871">
                  <c:v>45730</c:v>
                </c:pt>
                <c:pt idx="872">
                  <c:v>45730</c:v>
                </c:pt>
                <c:pt idx="873">
                  <c:v>45733</c:v>
                </c:pt>
                <c:pt idx="874">
                  <c:v>45733</c:v>
                </c:pt>
                <c:pt idx="875">
                  <c:v>45733</c:v>
                </c:pt>
                <c:pt idx="876">
                  <c:v>45734</c:v>
                </c:pt>
                <c:pt idx="877">
                  <c:v>45734</c:v>
                </c:pt>
                <c:pt idx="878">
                  <c:v>45734</c:v>
                </c:pt>
                <c:pt idx="879">
                  <c:v>45735</c:v>
                </c:pt>
                <c:pt idx="880">
                  <c:v>45735</c:v>
                </c:pt>
                <c:pt idx="881">
                  <c:v>45735</c:v>
                </c:pt>
                <c:pt idx="882">
                  <c:v>45736</c:v>
                </c:pt>
                <c:pt idx="883">
                  <c:v>45736</c:v>
                </c:pt>
                <c:pt idx="884">
                  <c:v>45736</c:v>
                </c:pt>
                <c:pt idx="885">
                  <c:v>45737</c:v>
                </c:pt>
                <c:pt idx="886">
                  <c:v>45737</c:v>
                </c:pt>
                <c:pt idx="887">
                  <c:v>45737</c:v>
                </c:pt>
                <c:pt idx="888">
                  <c:v>45740</c:v>
                </c:pt>
                <c:pt idx="889">
                  <c:v>45740</c:v>
                </c:pt>
                <c:pt idx="890">
                  <c:v>45740</c:v>
                </c:pt>
                <c:pt idx="891">
                  <c:v>45741</c:v>
                </c:pt>
                <c:pt idx="892">
                  <c:v>45741</c:v>
                </c:pt>
                <c:pt idx="893">
                  <c:v>45741</c:v>
                </c:pt>
                <c:pt idx="894">
                  <c:v>45742</c:v>
                </c:pt>
                <c:pt idx="895">
                  <c:v>45742</c:v>
                </c:pt>
                <c:pt idx="896">
                  <c:v>45742</c:v>
                </c:pt>
                <c:pt idx="897">
                  <c:v>45743</c:v>
                </c:pt>
                <c:pt idx="898">
                  <c:v>45743</c:v>
                </c:pt>
                <c:pt idx="899">
                  <c:v>45743</c:v>
                </c:pt>
                <c:pt idx="900">
                  <c:v>45744</c:v>
                </c:pt>
                <c:pt idx="901">
                  <c:v>45744</c:v>
                </c:pt>
                <c:pt idx="902">
                  <c:v>45744</c:v>
                </c:pt>
                <c:pt idx="903">
                  <c:v>45747</c:v>
                </c:pt>
                <c:pt idx="904">
                  <c:v>45747</c:v>
                </c:pt>
                <c:pt idx="905">
                  <c:v>45747</c:v>
                </c:pt>
                <c:pt idx="906">
                  <c:v>45748</c:v>
                </c:pt>
                <c:pt idx="907">
                  <c:v>45748</c:v>
                </c:pt>
                <c:pt idx="908">
                  <c:v>45748</c:v>
                </c:pt>
                <c:pt idx="909">
                  <c:v>45749</c:v>
                </c:pt>
                <c:pt idx="910">
                  <c:v>45749</c:v>
                </c:pt>
                <c:pt idx="911">
                  <c:v>45749</c:v>
                </c:pt>
                <c:pt idx="912">
                  <c:v>45750</c:v>
                </c:pt>
                <c:pt idx="913">
                  <c:v>45750</c:v>
                </c:pt>
                <c:pt idx="914">
                  <c:v>45750</c:v>
                </c:pt>
                <c:pt idx="915">
                  <c:v>45751</c:v>
                </c:pt>
                <c:pt idx="916">
                  <c:v>45751</c:v>
                </c:pt>
                <c:pt idx="917">
                  <c:v>45751</c:v>
                </c:pt>
                <c:pt idx="918">
                  <c:v>45754</c:v>
                </c:pt>
                <c:pt idx="919">
                  <c:v>45754</c:v>
                </c:pt>
                <c:pt idx="920">
                  <c:v>45754</c:v>
                </c:pt>
                <c:pt idx="921">
                  <c:v>45755</c:v>
                </c:pt>
                <c:pt idx="922">
                  <c:v>45755</c:v>
                </c:pt>
                <c:pt idx="923">
                  <c:v>45755</c:v>
                </c:pt>
                <c:pt idx="924">
                  <c:v>45756</c:v>
                </c:pt>
                <c:pt idx="925">
                  <c:v>45756</c:v>
                </c:pt>
                <c:pt idx="926">
                  <c:v>45756</c:v>
                </c:pt>
                <c:pt idx="927">
                  <c:v>45757</c:v>
                </c:pt>
                <c:pt idx="928">
                  <c:v>45757</c:v>
                </c:pt>
                <c:pt idx="929">
                  <c:v>45757</c:v>
                </c:pt>
                <c:pt idx="930">
                  <c:v>45758</c:v>
                </c:pt>
                <c:pt idx="931">
                  <c:v>45758</c:v>
                </c:pt>
                <c:pt idx="932">
                  <c:v>45758</c:v>
                </c:pt>
                <c:pt idx="933">
                  <c:v>45761</c:v>
                </c:pt>
                <c:pt idx="934">
                  <c:v>45761</c:v>
                </c:pt>
                <c:pt idx="935">
                  <c:v>45761</c:v>
                </c:pt>
                <c:pt idx="936">
                  <c:v>45762</c:v>
                </c:pt>
                <c:pt idx="937">
                  <c:v>45762</c:v>
                </c:pt>
                <c:pt idx="938">
                  <c:v>45762</c:v>
                </c:pt>
                <c:pt idx="939">
                  <c:v>45763</c:v>
                </c:pt>
                <c:pt idx="940">
                  <c:v>45763</c:v>
                </c:pt>
                <c:pt idx="941">
                  <c:v>45763</c:v>
                </c:pt>
                <c:pt idx="942">
                  <c:v>45764</c:v>
                </c:pt>
                <c:pt idx="943">
                  <c:v>45764</c:v>
                </c:pt>
                <c:pt idx="944">
                  <c:v>45764</c:v>
                </c:pt>
                <c:pt idx="945">
                  <c:v>45765</c:v>
                </c:pt>
                <c:pt idx="946">
                  <c:v>45765</c:v>
                </c:pt>
                <c:pt idx="947">
                  <c:v>45765</c:v>
                </c:pt>
                <c:pt idx="948">
                  <c:v>45768</c:v>
                </c:pt>
                <c:pt idx="949">
                  <c:v>45768</c:v>
                </c:pt>
                <c:pt idx="950">
                  <c:v>45768</c:v>
                </c:pt>
                <c:pt idx="951">
                  <c:v>45769</c:v>
                </c:pt>
                <c:pt idx="952">
                  <c:v>45769</c:v>
                </c:pt>
                <c:pt idx="953">
                  <c:v>45769</c:v>
                </c:pt>
                <c:pt idx="954">
                  <c:v>45770</c:v>
                </c:pt>
                <c:pt idx="955">
                  <c:v>45770</c:v>
                </c:pt>
                <c:pt idx="956">
                  <c:v>45770</c:v>
                </c:pt>
              </c:numCache>
            </c:numRef>
          </c:xVal>
          <c:yVal>
            <c:numRef>
              <c:f>Data!$G$2:$G$1728</c:f>
              <c:numCache>
                <c:formatCode>_("$"* #,##0.000_);_("$"* \(#,##0.000\);_("$"* "-"??_);_(@_)</c:formatCode>
                <c:ptCount val="1360"/>
                <c:pt idx="0">
                  <c:v>0.42642857142857143</c:v>
                </c:pt>
                <c:pt idx="1">
                  <c:v>0.43642857142857144</c:v>
                </c:pt>
                <c:pt idx="2">
                  <c:v>0.43642857142857144</c:v>
                </c:pt>
                <c:pt idx="3">
                  <c:v>0.49846153846153857</c:v>
                </c:pt>
                <c:pt idx="4">
                  <c:v>0.42642857142857143</c:v>
                </c:pt>
                <c:pt idx="5">
                  <c:v>0.43642857142857144</c:v>
                </c:pt>
                <c:pt idx="6">
                  <c:v>0.43642857142857144</c:v>
                </c:pt>
                <c:pt idx="7">
                  <c:v>0.49846153846153857</c:v>
                </c:pt>
                <c:pt idx="8">
                  <c:v>0.39642857142857141</c:v>
                </c:pt>
                <c:pt idx="9">
                  <c:v>0.41428571428571431</c:v>
                </c:pt>
                <c:pt idx="10">
                  <c:v>0.43038461538461542</c:v>
                </c:pt>
                <c:pt idx="11">
                  <c:v>0.39285714285714285</c:v>
                </c:pt>
                <c:pt idx="12">
                  <c:v>0.41428571428571431</c:v>
                </c:pt>
                <c:pt idx="13">
                  <c:v>0.43038461538461542</c:v>
                </c:pt>
                <c:pt idx="14">
                  <c:v>0.34285714285714286</c:v>
                </c:pt>
                <c:pt idx="15">
                  <c:v>0.35357142857142859</c:v>
                </c:pt>
                <c:pt idx="16">
                  <c:v>0.37857142857142856</c:v>
                </c:pt>
                <c:pt idx="17">
                  <c:v>0.38461538461538464</c:v>
                </c:pt>
                <c:pt idx="18">
                  <c:v>0.34285714285714286</c:v>
                </c:pt>
                <c:pt idx="19">
                  <c:v>0.35357142857142859</c:v>
                </c:pt>
                <c:pt idx="20">
                  <c:v>0.36923076923076925</c:v>
                </c:pt>
                <c:pt idx="21">
                  <c:v>0.37857142857142856</c:v>
                </c:pt>
                <c:pt idx="22">
                  <c:v>0.38461538461538464</c:v>
                </c:pt>
                <c:pt idx="23">
                  <c:v>0.33571428571428569</c:v>
                </c:pt>
                <c:pt idx="24">
                  <c:v>0.33571428571428569</c:v>
                </c:pt>
                <c:pt idx="25">
                  <c:v>0.33571428571428569</c:v>
                </c:pt>
                <c:pt idx="26">
                  <c:v>0.33846153846153848</c:v>
                </c:pt>
                <c:pt idx="27">
                  <c:v>0.33846153846153848</c:v>
                </c:pt>
                <c:pt idx="28">
                  <c:v>0.33571428571428569</c:v>
                </c:pt>
                <c:pt idx="29">
                  <c:v>0.33571428571428569</c:v>
                </c:pt>
                <c:pt idx="30">
                  <c:v>0.33571428571428569</c:v>
                </c:pt>
                <c:pt idx="31">
                  <c:v>0.33846153846153848</c:v>
                </c:pt>
                <c:pt idx="32">
                  <c:v>0.33846153846153848</c:v>
                </c:pt>
                <c:pt idx="33">
                  <c:v>0.32307692307692309</c:v>
                </c:pt>
                <c:pt idx="34">
                  <c:v>0.33214285714285713</c:v>
                </c:pt>
                <c:pt idx="35">
                  <c:v>0.33571428571428569</c:v>
                </c:pt>
                <c:pt idx="36">
                  <c:v>0.33571428571428569</c:v>
                </c:pt>
                <c:pt idx="37">
                  <c:v>0.33846153846153848</c:v>
                </c:pt>
                <c:pt idx="38">
                  <c:v>0.32307692307692309</c:v>
                </c:pt>
                <c:pt idx="39">
                  <c:v>0.33214285714285713</c:v>
                </c:pt>
                <c:pt idx="40">
                  <c:v>0.33571428571428569</c:v>
                </c:pt>
                <c:pt idx="41">
                  <c:v>0.33571428571428569</c:v>
                </c:pt>
                <c:pt idx="42">
                  <c:v>0.33846153846153848</c:v>
                </c:pt>
                <c:pt idx="43">
                  <c:v>0.3</c:v>
                </c:pt>
                <c:pt idx="44">
                  <c:v>0.32142857142857145</c:v>
                </c:pt>
                <c:pt idx="45">
                  <c:v>0.32307692307692309</c:v>
                </c:pt>
                <c:pt idx="46">
                  <c:v>0.33038461538461539</c:v>
                </c:pt>
                <c:pt idx="47">
                  <c:v>0.3392857142857143</c:v>
                </c:pt>
                <c:pt idx="48">
                  <c:v>0.3</c:v>
                </c:pt>
                <c:pt idx="49">
                  <c:v>0.32142857142857145</c:v>
                </c:pt>
                <c:pt idx="50">
                  <c:v>0.32307692307692309</c:v>
                </c:pt>
                <c:pt idx="51">
                  <c:v>0.33038461538461539</c:v>
                </c:pt>
                <c:pt idx="52">
                  <c:v>0.3392857142857143</c:v>
                </c:pt>
                <c:pt idx="53">
                  <c:v>0.26785714285714285</c:v>
                </c:pt>
                <c:pt idx="54">
                  <c:v>0.30714285714285716</c:v>
                </c:pt>
                <c:pt idx="55">
                  <c:v>0.32269230769230772</c:v>
                </c:pt>
                <c:pt idx="56">
                  <c:v>0.32307692307692309</c:v>
                </c:pt>
                <c:pt idx="57">
                  <c:v>0.3392857142857143</c:v>
                </c:pt>
                <c:pt idx="58">
                  <c:v>0.26785714285714285</c:v>
                </c:pt>
                <c:pt idx="59">
                  <c:v>0.30714285714285716</c:v>
                </c:pt>
                <c:pt idx="60">
                  <c:v>0.30730769230769234</c:v>
                </c:pt>
                <c:pt idx="61">
                  <c:v>0.32269230769230772</c:v>
                </c:pt>
                <c:pt idx="62">
                  <c:v>0.26785714285714285</c:v>
                </c:pt>
                <c:pt idx="63">
                  <c:v>0.30714285714285716</c:v>
                </c:pt>
                <c:pt idx="64">
                  <c:v>0.30730769230769234</c:v>
                </c:pt>
                <c:pt idx="65">
                  <c:v>0.32269230769230772</c:v>
                </c:pt>
                <c:pt idx="66">
                  <c:v>0.26785714285714285</c:v>
                </c:pt>
                <c:pt idx="67">
                  <c:v>0.30714285714285716</c:v>
                </c:pt>
                <c:pt idx="68">
                  <c:v>0.30714285714285716</c:v>
                </c:pt>
                <c:pt idx="69">
                  <c:v>0.30730769230769234</c:v>
                </c:pt>
                <c:pt idx="70">
                  <c:v>0.32269230769230772</c:v>
                </c:pt>
                <c:pt idx="71">
                  <c:v>0.26785714285714285</c:v>
                </c:pt>
                <c:pt idx="72">
                  <c:v>0.30714285714285716</c:v>
                </c:pt>
                <c:pt idx="73">
                  <c:v>0.30714285714285716</c:v>
                </c:pt>
                <c:pt idx="74">
                  <c:v>0.30730769230769234</c:v>
                </c:pt>
                <c:pt idx="75">
                  <c:v>0.32269230769230772</c:v>
                </c:pt>
                <c:pt idx="76">
                  <c:v>0.26785714285714285</c:v>
                </c:pt>
                <c:pt idx="77">
                  <c:v>0.30714285714285716</c:v>
                </c:pt>
                <c:pt idx="78">
                  <c:v>0.30714285714285716</c:v>
                </c:pt>
                <c:pt idx="79">
                  <c:v>0.30730769230769234</c:v>
                </c:pt>
                <c:pt idx="80">
                  <c:v>0.32269230769230772</c:v>
                </c:pt>
                <c:pt idx="81">
                  <c:v>0.26785714285714285</c:v>
                </c:pt>
                <c:pt idx="82">
                  <c:v>0.30692307692307691</c:v>
                </c:pt>
                <c:pt idx="83">
                  <c:v>0.31142857142857144</c:v>
                </c:pt>
                <c:pt idx="84">
                  <c:v>0.315</c:v>
                </c:pt>
                <c:pt idx="85">
                  <c:v>0.32307692307692309</c:v>
                </c:pt>
                <c:pt idx="86">
                  <c:v>0.26785714285714285</c:v>
                </c:pt>
                <c:pt idx="87">
                  <c:v>0.30692307692307691</c:v>
                </c:pt>
                <c:pt idx="88">
                  <c:v>0.31142857142857144</c:v>
                </c:pt>
                <c:pt idx="89">
                  <c:v>0.315</c:v>
                </c:pt>
                <c:pt idx="90">
                  <c:v>0.32307692307692309</c:v>
                </c:pt>
                <c:pt idx="91">
                  <c:v>0.26785714285714285</c:v>
                </c:pt>
                <c:pt idx="92">
                  <c:v>0.30692307692307691</c:v>
                </c:pt>
                <c:pt idx="93">
                  <c:v>0.30785714285714288</c:v>
                </c:pt>
                <c:pt idx="94">
                  <c:v>0.31142857142857144</c:v>
                </c:pt>
                <c:pt idx="95">
                  <c:v>0.32307692307692309</c:v>
                </c:pt>
                <c:pt idx="96">
                  <c:v>0.27500000000000002</c:v>
                </c:pt>
                <c:pt idx="97">
                  <c:v>0.30785714285714288</c:v>
                </c:pt>
                <c:pt idx="98">
                  <c:v>0.31538461538461537</c:v>
                </c:pt>
                <c:pt idx="99">
                  <c:v>0.32142857142857145</c:v>
                </c:pt>
                <c:pt idx="100">
                  <c:v>0.33076923076923076</c:v>
                </c:pt>
                <c:pt idx="101">
                  <c:v>0.27500000000000002</c:v>
                </c:pt>
                <c:pt idx="102">
                  <c:v>0.30785714285714288</c:v>
                </c:pt>
                <c:pt idx="103">
                  <c:v>0.31538461538461537</c:v>
                </c:pt>
                <c:pt idx="104">
                  <c:v>0.32142857142857145</c:v>
                </c:pt>
                <c:pt idx="105">
                  <c:v>0.30285714285714288</c:v>
                </c:pt>
                <c:pt idx="106">
                  <c:v>0.30357142857142855</c:v>
                </c:pt>
                <c:pt idx="107">
                  <c:v>0.31346153846153846</c:v>
                </c:pt>
                <c:pt idx="108">
                  <c:v>0.33500000000000002</c:v>
                </c:pt>
                <c:pt idx="109">
                  <c:v>0.30285714285714288</c:v>
                </c:pt>
                <c:pt idx="110">
                  <c:v>0.30357142857142855</c:v>
                </c:pt>
                <c:pt idx="111">
                  <c:v>0.31346153846153846</c:v>
                </c:pt>
                <c:pt idx="112">
                  <c:v>0.33500000000000002</c:v>
                </c:pt>
                <c:pt idx="113">
                  <c:v>0.31785714285714284</c:v>
                </c:pt>
                <c:pt idx="114">
                  <c:v>0.32142857142857145</c:v>
                </c:pt>
                <c:pt idx="115">
                  <c:v>0.36428571428571427</c:v>
                </c:pt>
                <c:pt idx="116">
                  <c:v>0.38230769230769235</c:v>
                </c:pt>
                <c:pt idx="117">
                  <c:v>0.38230769230769235</c:v>
                </c:pt>
                <c:pt idx="118">
                  <c:v>0.31785714285714284</c:v>
                </c:pt>
                <c:pt idx="119">
                  <c:v>0.32142857142857145</c:v>
                </c:pt>
                <c:pt idx="120">
                  <c:v>0.36428571428571427</c:v>
                </c:pt>
                <c:pt idx="121">
                  <c:v>0.38230769230769235</c:v>
                </c:pt>
                <c:pt idx="122">
                  <c:v>0.38230769230769235</c:v>
                </c:pt>
                <c:pt idx="123">
                  <c:v>0.33500000000000002</c:v>
                </c:pt>
                <c:pt idx="124">
                  <c:v>0.34642857142857142</c:v>
                </c:pt>
                <c:pt idx="125">
                  <c:v>0.38428571428571429</c:v>
                </c:pt>
                <c:pt idx="126">
                  <c:v>0.42076923076923078</c:v>
                </c:pt>
                <c:pt idx="127">
                  <c:v>0.42076923076923078</c:v>
                </c:pt>
                <c:pt idx="128">
                  <c:v>0.33500000000000002</c:v>
                </c:pt>
                <c:pt idx="129">
                  <c:v>0.34642857142857142</c:v>
                </c:pt>
                <c:pt idx="130">
                  <c:v>0.38428571428571429</c:v>
                </c:pt>
                <c:pt idx="131">
                  <c:v>0.42076923076923078</c:v>
                </c:pt>
                <c:pt idx="132">
                  <c:v>0.42076923076923078</c:v>
                </c:pt>
                <c:pt idx="133">
                  <c:v>0.3392857142857143</c:v>
                </c:pt>
                <c:pt idx="134">
                  <c:v>0.35</c:v>
                </c:pt>
                <c:pt idx="135">
                  <c:v>0.38571428571428573</c:v>
                </c:pt>
                <c:pt idx="136">
                  <c:v>0.4284615384615385</c:v>
                </c:pt>
                <c:pt idx="137">
                  <c:v>0.42923076923076919</c:v>
                </c:pt>
                <c:pt idx="138">
                  <c:v>0.34642857142857142</c:v>
                </c:pt>
                <c:pt idx="139">
                  <c:v>0.37357142857142855</c:v>
                </c:pt>
                <c:pt idx="140">
                  <c:v>0.38571428571428573</c:v>
                </c:pt>
                <c:pt idx="141">
                  <c:v>0.42923076923076919</c:v>
                </c:pt>
                <c:pt idx="142">
                  <c:v>0.43038461538461542</c:v>
                </c:pt>
                <c:pt idx="143">
                  <c:v>0.34642857142857142</c:v>
                </c:pt>
                <c:pt idx="144">
                  <c:v>0.37357142857142855</c:v>
                </c:pt>
                <c:pt idx="145">
                  <c:v>0.38571428571428573</c:v>
                </c:pt>
                <c:pt idx="146">
                  <c:v>0.42923076923076919</c:v>
                </c:pt>
                <c:pt idx="147">
                  <c:v>0.43038461538461542</c:v>
                </c:pt>
                <c:pt idx="148">
                  <c:v>0.38214285714285712</c:v>
                </c:pt>
                <c:pt idx="149">
                  <c:v>0.39285714285714285</c:v>
                </c:pt>
                <c:pt idx="150">
                  <c:v>0.39642857142857141</c:v>
                </c:pt>
                <c:pt idx="151">
                  <c:v>0.42923076923076919</c:v>
                </c:pt>
                <c:pt idx="152">
                  <c:v>0.43038461538461542</c:v>
                </c:pt>
                <c:pt idx="153">
                  <c:v>0.38214285714285712</c:v>
                </c:pt>
                <c:pt idx="154">
                  <c:v>0.39285714285714285</c:v>
                </c:pt>
                <c:pt idx="155">
                  <c:v>0.40214285714285714</c:v>
                </c:pt>
                <c:pt idx="156">
                  <c:v>0.38571428571428573</c:v>
                </c:pt>
                <c:pt idx="157">
                  <c:v>0.39857142857142858</c:v>
                </c:pt>
                <c:pt idx="158">
                  <c:v>0.42142857142857143</c:v>
                </c:pt>
                <c:pt idx="159">
                  <c:v>0.41428571428571431</c:v>
                </c:pt>
                <c:pt idx="160">
                  <c:v>0.43571428571428572</c:v>
                </c:pt>
                <c:pt idx="161">
                  <c:v>0.43571428571428572</c:v>
                </c:pt>
                <c:pt idx="162">
                  <c:v>0.46076923076923076</c:v>
                </c:pt>
                <c:pt idx="163">
                  <c:v>0.41428571428571431</c:v>
                </c:pt>
                <c:pt idx="164">
                  <c:v>0.43571428571428572</c:v>
                </c:pt>
                <c:pt idx="165">
                  <c:v>0.43571428571428572</c:v>
                </c:pt>
                <c:pt idx="166">
                  <c:v>0.46076923076923076</c:v>
                </c:pt>
                <c:pt idx="167">
                  <c:v>0.44285714285714284</c:v>
                </c:pt>
                <c:pt idx="168">
                  <c:v>0.44285714285714284</c:v>
                </c:pt>
                <c:pt idx="169">
                  <c:v>0.44285714285714284</c:v>
                </c:pt>
                <c:pt idx="170">
                  <c:v>0.46115384615384619</c:v>
                </c:pt>
                <c:pt idx="171">
                  <c:v>0.46115384615384619</c:v>
                </c:pt>
                <c:pt idx="172">
                  <c:v>0.44285714285714284</c:v>
                </c:pt>
                <c:pt idx="173">
                  <c:v>0.44285714285714284</c:v>
                </c:pt>
                <c:pt idx="174">
                  <c:v>0.44285714285714284</c:v>
                </c:pt>
                <c:pt idx="175">
                  <c:v>0.46115384615384619</c:v>
                </c:pt>
                <c:pt idx="176">
                  <c:v>0.46115384615384619</c:v>
                </c:pt>
                <c:pt idx="177">
                  <c:v>0.44285714285714284</c:v>
                </c:pt>
                <c:pt idx="178">
                  <c:v>0.44285714285714284</c:v>
                </c:pt>
                <c:pt idx="179">
                  <c:v>0.44285714285714284</c:v>
                </c:pt>
                <c:pt idx="180">
                  <c:v>0.46115384615384619</c:v>
                </c:pt>
                <c:pt idx="181">
                  <c:v>0.46115384615384619</c:v>
                </c:pt>
                <c:pt idx="182">
                  <c:v>0.44285714285714284</c:v>
                </c:pt>
                <c:pt idx="183">
                  <c:v>0.44500000000000001</c:v>
                </c:pt>
                <c:pt idx="184">
                  <c:v>0.44642857142857145</c:v>
                </c:pt>
                <c:pt idx="185">
                  <c:v>0.46692307692307694</c:v>
                </c:pt>
                <c:pt idx="186">
                  <c:v>0.46692307692307694</c:v>
                </c:pt>
                <c:pt idx="187">
                  <c:v>0.44285714285714284</c:v>
                </c:pt>
                <c:pt idx="188">
                  <c:v>0.44500000000000001</c:v>
                </c:pt>
                <c:pt idx="189">
                  <c:v>0.44642857142857145</c:v>
                </c:pt>
                <c:pt idx="190">
                  <c:v>0.46692307692307694</c:v>
                </c:pt>
                <c:pt idx="191">
                  <c:v>0.46692307692307694</c:v>
                </c:pt>
                <c:pt idx="192">
                  <c:v>0.44285714285714284</c:v>
                </c:pt>
                <c:pt idx="193">
                  <c:v>0.44500000000000001</c:v>
                </c:pt>
                <c:pt idx="194">
                  <c:v>0.44642857142857145</c:v>
                </c:pt>
                <c:pt idx="195">
                  <c:v>0.46692307692307694</c:v>
                </c:pt>
                <c:pt idx="196">
                  <c:v>0.46692307692307694</c:v>
                </c:pt>
                <c:pt idx="197">
                  <c:v>0.44285714285714284</c:v>
                </c:pt>
                <c:pt idx="198">
                  <c:v>0.44500000000000001</c:v>
                </c:pt>
                <c:pt idx="199">
                  <c:v>0.44642857142857145</c:v>
                </c:pt>
                <c:pt idx="200">
                  <c:v>0.46692307692307694</c:v>
                </c:pt>
                <c:pt idx="201">
                  <c:v>0.46692307692307694</c:v>
                </c:pt>
                <c:pt idx="202">
                  <c:v>0.44285714285714284</c:v>
                </c:pt>
                <c:pt idx="203">
                  <c:v>0.44500000000000001</c:v>
                </c:pt>
                <c:pt idx="204">
                  <c:v>0.44642857142857145</c:v>
                </c:pt>
                <c:pt idx="205">
                  <c:v>0.46692307692307694</c:v>
                </c:pt>
                <c:pt idx="206">
                  <c:v>0.46692307692307694</c:v>
                </c:pt>
                <c:pt idx="207">
                  <c:v>0.41642857142857143</c:v>
                </c:pt>
                <c:pt idx="208">
                  <c:v>0.43071428571428572</c:v>
                </c:pt>
                <c:pt idx="209">
                  <c:v>0.46115384615384619</c:v>
                </c:pt>
                <c:pt idx="210">
                  <c:v>0.41642857142857143</c:v>
                </c:pt>
                <c:pt idx="211">
                  <c:v>0.43071428571428572</c:v>
                </c:pt>
                <c:pt idx="212">
                  <c:v>0.46115384615384619</c:v>
                </c:pt>
                <c:pt idx="213">
                  <c:v>0.41857142857142859</c:v>
                </c:pt>
                <c:pt idx="214">
                  <c:v>0.42857142857142855</c:v>
                </c:pt>
                <c:pt idx="215">
                  <c:v>0.45846153846153848</c:v>
                </c:pt>
                <c:pt idx="216">
                  <c:v>0.46692307692307694</c:v>
                </c:pt>
                <c:pt idx="217">
                  <c:v>0.41857142857142859</c:v>
                </c:pt>
                <c:pt idx="218">
                  <c:v>0.42857142857142855</c:v>
                </c:pt>
                <c:pt idx="219">
                  <c:v>0.45846153846153848</c:v>
                </c:pt>
                <c:pt idx="220">
                  <c:v>0.46692307692307694</c:v>
                </c:pt>
                <c:pt idx="221">
                  <c:v>0.40714285714285714</c:v>
                </c:pt>
                <c:pt idx="222">
                  <c:v>0.4107142857142857</c:v>
                </c:pt>
                <c:pt idx="223">
                  <c:v>0.42571428571428571</c:v>
                </c:pt>
                <c:pt idx="224">
                  <c:v>0.45846153846153848</c:v>
                </c:pt>
                <c:pt idx="225">
                  <c:v>0.40714285714285714</c:v>
                </c:pt>
                <c:pt idx="226">
                  <c:v>0.4107142857142857</c:v>
                </c:pt>
                <c:pt idx="227">
                  <c:v>0.41714285714285715</c:v>
                </c:pt>
                <c:pt idx="228">
                  <c:v>0.45269230769230773</c:v>
                </c:pt>
                <c:pt idx="229">
                  <c:v>0.46692307692307694</c:v>
                </c:pt>
                <c:pt idx="230">
                  <c:v>0.40714285714285714</c:v>
                </c:pt>
                <c:pt idx="231">
                  <c:v>0.41714285714285715</c:v>
                </c:pt>
                <c:pt idx="232">
                  <c:v>0.45269230769230773</c:v>
                </c:pt>
                <c:pt idx="233">
                  <c:v>0.40714285714285714</c:v>
                </c:pt>
                <c:pt idx="234">
                  <c:v>0.4107142857142857</c:v>
                </c:pt>
                <c:pt idx="235">
                  <c:v>0.4107142857142857</c:v>
                </c:pt>
                <c:pt idx="236">
                  <c:v>0.38214285714285712</c:v>
                </c:pt>
                <c:pt idx="237">
                  <c:v>0.40357142857142858</c:v>
                </c:pt>
                <c:pt idx="238">
                  <c:v>0.40714285714285714</c:v>
                </c:pt>
                <c:pt idx="239">
                  <c:v>0.38214285714285712</c:v>
                </c:pt>
                <c:pt idx="240">
                  <c:v>0.40357142857142858</c:v>
                </c:pt>
                <c:pt idx="241">
                  <c:v>0.40714285714285714</c:v>
                </c:pt>
                <c:pt idx="242">
                  <c:v>0.38214285714285712</c:v>
                </c:pt>
                <c:pt idx="243">
                  <c:v>0.38461538461538464</c:v>
                </c:pt>
                <c:pt idx="244">
                  <c:v>0.39038461538461539</c:v>
                </c:pt>
                <c:pt idx="245">
                  <c:v>0.40357142857142858</c:v>
                </c:pt>
                <c:pt idx="246">
                  <c:v>0.42142857142857143</c:v>
                </c:pt>
                <c:pt idx="247">
                  <c:v>0.38214285714285712</c:v>
                </c:pt>
                <c:pt idx="248">
                  <c:v>0.38461538461538464</c:v>
                </c:pt>
                <c:pt idx="249">
                  <c:v>0.39038461538461539</c:v>
                </c:pt>
                <c:pt idx="250">
                  <c:v>0.40357142857142858</c:v>
                </c:pt>
                <c:pt idx="251">
                  <c:v>0.42142857142857143</c:v>
                </c:pt>
                <c:pt idx="252">
                  <c:v>0.36785714285714288</c:v>
                </c:pt>
                <c:pt idx="253">
                  <c:v>0.37692307692307692</c:v>
                </c:pt>
                <c:pt idx="254">
                  <c:v>0.38214285714285712</c:v>
                </c:pt>
                <c:pt idx="255">
                  <c:v>0.38571428571428573</c:v>
                </c:pt>
                <c:pt idx="256">
                  <c:v>0.36785714285714288</c:v>
                </c:pt>
                <c:pt idx="257">
                  <c:v>0.37692307692307692</c:v>
                </c:pt>
                <c:pt idx="258">
                  <c:v>0.38214285714285712</c:v>
                </c:pt>
                <c:pt idx="259">
                  <c:v>0.38571428571428573</c:v>
                </c:pt>
                <c:pt idx="260">
                  <c:v>0.36785714285714288</c:v>
                </c:pt>
                <c:pt idx="261">
                  <c:v>0.37692307692307692</c:v>
                </c:pt>
                <c:pt idx="262">
                  <c:v>0.38214285714285712</c:v>
                </c:pt>
                <c:pt idx="263">
                  <c:v>0.38571428571428573</c:v>
                </c:pt>
                <c:pt idx="264">
                  <c:v>0.35</c:v>
                </c:pt>
                <c:pt idx="265">
                  <c:v>0.36785714285714288</c:v>
                </c:pt>
                <c:pt idx="266">
                  <c:v>0.37692307692307692</c:v>
                </c:pt>
                <c:pt idx="267">
                  <c:v>0.38214285714285712</c:v>
                </c:pt>
                <c:pt idx="268">
                  <c:v>0.29785714285714288</c:v>
                </c:pt>
                <c:pt idx="269">
                  <c:v>0.30576923076923079</c:v>
                </c:pt>
                <c:pt idx="270">
                  <c:v>0.3392857142857143</c:v>
                </c:pt>
                <c:pt idx="271">
                  <c:v>0.37571428571428572</c:v>
                </c:pt>
                <c:pt idx="272">
                  <c:v>0.29785714285714288</c:v>
                </c:pt>
                <c:pt idx="273">
                  <c:v>0.30576923076923079</c:v>
                </c:pt>
                <c:pt idx="274">
                  <c:v>0.3392857142857143</c:v>
                </c:pt>
                <c:pt idx="275">
                  <c:v>0.37571428571428572</c:v>
                </c:pt>
                <c:pt idx="276">
                  <c:v>0.3392857142857143</c:v>
                </c:pt>
                <c:pt idx="277">
                  <c:v>0.34285714285714286</c:v>
                </c:pt>
                <c:pt idx="278">
                  <c:v>0.34285714285714286</c:v>
                </c:pt>
                <c:pt idx="279">
                  <c:v>0.3</c:v>
                </c:pt>
                <c:pt idx="280">
                  <c:v>0.33214285714285713</c:v>
                </c:pt>
                <c:pt idx="281">
                  <c:v>0.3</c:v>
                </c:pt>
                <c:pt idx="282">
                  <c:v>0.33214285714285713</c:v>
                </c:pt>
                <c:pt idx="283">
                  <c:v>0.3</c:v>
                </c:pt>
                <c:pt idx="284">
                  <c:v>0.33214285714285713</c:v>
                </c:pt>
                <c:pt idx="285">
                  <c:v>0.3</c:v>
                </c:pt>
                <c:pt idx="286">
                  <c:v>0.33214285714285713</c:v>
                </c:pt>
                <c:pt idx="287">
                  <c:v>0.35142857142857142</c:v>
                </c:pt>
                <c:pt idx="288">
                  <c:v>0.38</c:v>
                </c:pt>
                <c:pt idx="289">
                  <c:v>0.38</c:v>
                </c:pt>
                <c:pt idx="290">
                  <c:v>0.35142857142857142</c:v>
                </c:pt>
                <c:pt idx="291">
                  <c:v>0.38</c:v>
                </c:pt>
                <c:pt idx="292">
                  <c:v>0.38</c:v>
                </c:pt>
                <c:pt idx="293">
                  <c:v>0.3392857142857143</c:v>
                </c:pt>
                <c:pt idx="294">
                  <c:v>0.37285714285714283</c:v>
                </c:pt>
                <c:pt idx="295">
                  <c:v>0.37285714285714283</c:v>
                </c:pt>
                <c:pt idx="296">
                  <c:v>0.3392857142857143</c:v>
                </c:pt>
                <c:pt idx="297">
                  <c:v>0.37285714285714283</c:v>
                </c:pt>
                <c:pt idx="298">
                  <c:v>0.37285714285714283</c:v>
                </c:pt>
                <c:pt idx="299">
                  <c:v>0.3392857142857143</c:v>
                </c:pt>
                <c:pt idx="300">
                  <c:v>0.37285714285714283</c:v>
                </c:pt>
                <c:pt idx="301">
                  <c:v>0.37285714285714283</c:v>
                </c:pt>
                <c:pt idx="302">
                  <c:v>0.33571428571428569</c:v>
                </c:pt>
                <c:pt idx="303">
                  <c:v>0.36571428571428571</c:v>
                </c:pt>
                <c:pt idx="304">
                  <c:v>0.36571428571428571</c:v>
                </c:pt>
                <c:pt idx="305">
                  <c:v>0.32857142857142857</c:v>
                </c:pt>
                <c:pt idx="306">
                  <c:v>0.35</c:v>
                </c:pt>
                <c:pt idx="307">
                  <c:v>0.36571428571428571</c:v>
                </c:pt>
                <c:pt idx="308">
                  <c:v>0.32142857142857145</c:v>
                </c:pt>
                <c:pt idx="309">
                  <c:v>0.35</c:v>
                </c:pt>
                <c:pt idx="310">
                  <c:v>0.36571428571428571</c:v>
                </c:pt>
                <c:pt idx="311">
                  <c:v>0.31428571428571428</c:v>
                </c:pt>
                <c:pt idx="312">
                  <c:v>0.35</c:v>
                </c:pt>
                <c:pt idx="313">
                  <c:v>0.36571428571428571</c:v>
                </c:pt>
                <c:pt idx="314">
                  <c:v>0.31428571428571428</c:v>
                </c:pt>
                <c:pt idx="315">
                  <c:v>0.34285714285714286</c:v>
                </c:pt>
                <c:pt idx="316">
                  <c:v>0.36571428571428571</c:v>
                </c:pt>
                <c:pt idx="317">
                  <c:v>0.29285714285714287</c:v>
                </c:pt>
                <c:pt idx="318">
                  <c:v>0.30285714285714288</c:v>
                </c:pt>
                <c:pt idx="319">
                  <c:v>0.30642857142857144</c:v>
                </c:pt>
                <c:pt idx="320">
                  <c:v>0.31428571428571428</c:v>
                </c:pt>
                <c:pt idx="321">
                  <c:v>0.33142857142857141</c:v>
                </c:pt>
                <c:pt idx="322">
                  <c:v>0.33142857142857141</c:v>
                </c:pt>
                <c:pt idx="323">
                  <c:v>0.31428571428571428</c:v>
                </c:pt>
                <c:pt idx="324">
                  <c:v>0.33142857142857141</c:v>
                </c:pt>
                <c:pt idx="325">
                  <c:v>0.33142857142857141</c:v>
                </c:pt>
                <c:pt idx="326">
                  <c:v>0.52230769230769236</c:v>
                </c:pt>
                <c:pt idx="327">
                  <c:v>0.53769230769230769</c:v>
                </c:pt>
                <c:pt idx="328">
                  <c:v>0.55307692307692313</c:v>
                </c:pt>
                <c:pt idx="329">
                  <c:v>0.53</c:v>
                </c:pt>
                <c:pt idx="330">
                  <c:v>0.53</c:v>
                </c:pt>
                <c:pt idx="331">
                  <c:v>0.53</c:v>
                </c:pt>
                <c:pt idx="332">
                  <c:v>0.46076923076923076</c:v>
                </c:pt>
                <c:pt idx="333">
                  <c:v>0.49153846153846159</c:v>
                </c:pt>
                <c:pt idx="334">
                  <c:v>0.49153846153846159</c:v>
                </c:pt>
                <c:pt idx="335">
                  <c:v>0.46076923076923076</c:v>
                </c:pt>
                <c:pt idx="336">
                  <c:v>0.49153846153846159</c:v>
                </c:pt>
                <c:pt idx="337">
                  <c:v>0.49153846153846159</c:v>
                </c:pt>
                <c:pt idx="338">
                  <c:v>0.42230769230769227</c:v>
                </c:pt>
                <c:pt idx="339">
                  <c:v>0.42230769230769227</c:v>
                </c:pt>
                <c:pt idx="340">
                  <c:v>0.42230769230769227</c:v>
                </c:pt>
                <c:pt idx="341">
                  <c:v>0.42230769230769227</c:v>
                </c:pt>
                <c:pt idx="342">
                  <c:v>0.42230769230769227</c:v>
                </c:pt>
                <c:pt idx="343">
                  <c:v>0.42230769230769227</c:v>
                </c:pt>
                <c:pt idx="344">
                  <c:v>0.33</c:v>
                </c:pt>
                <c:pt idx="345">
                  <c:v>0.33500000000000002</c:v>
                </c:pt>
                <c:pt idx="346">
                  <c:v>0.33500000000000002</c:v>
                </c:pt>
                <c:pt idx="347">
                  <c:v>0.37615384615384612</c:v>
                </c:pt>
                <c:pt idx="348">
                  <c:v>0.37615384615384612</c:v>
                </c:pt>
                <c:pt idx="349">
                  <c:v>0.37615384615384612</c:v>
                </c:pt>
                <c:pt idx="350">
                  <c:v>0.33</c:v>
                </c:pt>
                <c:pt idx="351">
                  <c:v>0.33500000000000002</c:v>
                </c:pt>
                <c:pt idx="352">
                  <c:v>0.33500000000000002</c:v>
                </c:pt>
                <c:pt idx="353">
                  <c:v>0.37615384615384612</c:v>
                </c:pt>
                <c:pt idx="354">
                  <c:v>0.37615384615384612</c:v>
                </c:pt>
                <c:pt idx="355">
                  <c:v>0.37615384615384612</c:v>
                </c:pt>
                <c:pt idx="356">
                  <c:v>0.32214285714285712</c:v>
                </c:pt>
                <c:pt idx="357">
                  <c:v>0.32500000000000001</c:v>
                </c:pt>
                <c:pt idx="358">
                  <c:v>0.32500000000000001</c:v>
                </c:pt>
                <c:pt idx="359">
                  <c:v>0.33769230769230768</c:v>
                </c:pt>
                <c:pt idx="360">
                  <c:v>0.35307692307692307</c:v>
                </c:pt>
                <c:pt idx="361">
                  <c:v>0.35307692307692307</c:v>
                </c:pt>
                <c:pt idx="362">
                  <c:v>0.29785714285714288</c:v>
                </c:pt>
                <c:pt idx="363">
                  <c:v>0.30499999999999999</c:v>
                </c:pt>
                <c:pt idx="364">
                  <c:v>0.30499999999999999</c:v>
                </c:pt>
                <c:pt idx="365">
                  <c:v>0.33</c:v>
                </c:pt>
                <c:pt idx="366">
                  <c:v>0.33769230769230768</c:v>
                </c:pt>
                <c:pt idx="367">
                  <c:v>0.33769230769230768</c:v>
                </c:pt>
                <c:pt idx="368">
                  <c:v>0.2857142857142857</c:v>
                </c:pt>
                <c:pt idx="369">
                  <c:v>0.30499999999999999</c:v>
                </c:pt>
                <c:pt idx="370">
                  <c:v>0.30499999999999999</c:v>
                </c:pt>
                <c:pt idx="371">
                  <c:v>0.33</c:v>
                </c:pt>
                <c:pt idx="372">
                  <c:v>0.33769230769230768</c:v>
                </c:pt>
                <c:pt idx="373">
                  <c:v>0.33769230769230768</c:v>
                </c:pt>
                <c:pt idx="374">
                  <c:v>0.27857142857142858</c:v>
                </c:pt>
                <c:pt idx="375">
                  <c:v>0.29785714285714288</c:v>
                </c:pt>
                <c:pt idx="376">
                  <c:v>0.29785714285714288</c:v>
                </c:pt>
                <c:pt idx="377">
                  <c:v>0.33</c:v>
                </c:pt>
                <c:pt idx="378">
                  <c:v>0.33769230769230768</c:v>
                </c:pt>
                <c:pt idx="379">
                  <c:v>0.33769230769230768</c:v>
                </c:pt>
                <c:pt idx="380">
                  <c:v>0.27142857142857141</c:v>
                </c:pt>
                <c:pt idx="381">
                  <c:v>0.3</c:v>
                </c:pt>
                <c:pt idx="382">
                  <c:v>0.3</c:v>
                </c:pt>
                <c:pt idx="383">
                  <c:v>0.30692307692307691</c:v>
                </c:pt>
                <c:pt idx="384">
                  <c:v>0.30692307692307691</c:v>
                </c:pt>
                <c:pt idx="385">
                  <c:v>0.30692307692307691</c:v>
                </c:pt>
                <c:pt idx="386">
                  <c:v>0.26428571428571429</c:v>
                </c:pt>
                <c:pt idx="387">
                  <c:v>0.29153846153846152</c:v>
                </c:pt>
                <c:pt idx="388">
                  <c:v>0.29285714285714287</c:v>
                </c:pt>
                <c:pt idx="389">
                  <c:v>0.29285714285714287</c:v>
                </c:pt>
                <c:pt idx="390">
                  <c:v>0.30692307692307691</c:v>
                </c:pt>
                <c:pt idx="391">
                  <c:v>0.30692307692307691</c:v>
                </c:pt>
                <c:pt idx="392">
                  <c:v>0.26071428571428573</c:v>
                </c:pt>
                <c:pt idx="393">
                  <c:v>0.26884615384615385</c:v>
                </c:pt>
                <c:pt idx="394">
                  <c:v>0.28285714285714286</c:v>
                </c:pt>
                <c:pt idx="395">
                  <c:v>0.2857142857142857</c:v>
                </c:pt>
                <c:pt idx="396">
                  <c:v>0.29961538461538462</c:v>
                </c:pt>
                <c:pt idx="397">
                  <c:v>0.29961538461538462</c:v>
                </c:pt>
                <c:pt idx="398">
                  <c:v>0.25307692307692309</c:v>
                </c:pt>
                <c:pt idx="399">
                  <c:v>0.26071428571428573</c:v>
                </c:pt>
                <c:pt idx="400">
                  <c:v>0.27214285714285713</c:v>
                </c:pt>
                <c:pt idx="401">
                  <c:v>0.27214285714285713</c:v>
                </c:pt>
                <c:pt idx="402">
                  <c:v>0.27615384615384614</c:v>
                </c:pt>
                <c:pt idx="403">
                  <c:v>0.27615384615384614</c:v>
                </c:pt>
                <c:pt idx="404">
                  <c:v>0.24538461538461537</c:v>
                </c:pt>
                <c:pt idx="405">
                  <c:v>0.26071428571428573</c:v>
                </c:pt>
                <c:pt idx="406">
                  <c:v>0.27214285714285713</c:v>
                </c:pt>
                <c:pt idx="407">
                  <c:v>0.27214285714285713</c:v>
                </c:pt>
                <c:pt idx="408">
                  <c:v>0.27615384615384614</c:v>
                </c:pt>
                <c:pt idx="409">
                  <c:v>0.27615384615384614</c:v>
                </c:pt>
                <c:pt idx="410">
                  <c:v>0.24538461538461537</c:v>
                </c:pt>
                <c:pt idx="411">
                  <c:v>0.26071428571428573</c:v>
                </c:pt>
                <c:pt idx="412">
                  <c:v>0.27214285714285713</c:v>
                </c:pt>
                <c:pt idx="413">
                  <c:v>0.27214285714285713</c:v>
                </c:pt>
                <c:pt idx="414">
                  <c:v>0.27615384615384614</c:v>
                </c:pt>
                <c:pt idx="415">
                  <c:v>0.27615384615384614</c:v>
                </c:pt>
                <c:pt idx="416">
                  <c:v>0.245</c:v>
                </c:pt>
                <c:pt idx="417">
                  <c:v>0.24538461538461537</c:v>
                </c:pt>
                <c:pt idx="418">
                  <c:v>0.27214285714285713</c:v>
                </c:pt>
                <c:pt idx="419">
                  <c:v>0.27214285714285713</c:v>
                </c:pt>
                <c:pt idx="420">
                  <c:v>0.27615384615384614</c:v>
                </c:pt>
                <c:pt idx="421">
                  <c:v>0.27615384615384614</c:v>
                </c:pt>
                <c:pt idx="422">
                  <c:v>0.245</c:v>
                </c:pt>
                <c:pt idx="423">
                  <c:v>0.24576923076923077</c:v>
                </c:pt>
                <c:pt idx="424">
                  <c:v>0.27214285714285713</c:v>
                </c:pt>
                <c:pt idx="425">
                  <c:v>0.27214285714285713</c:v>
                </c:pt>
                <c:pt idx="426">
                  <c:v>0.27615384615384614</c:v>
                </c:pt>
                <c:pt idx="427">
                  <c:v>0.27615384615384614</c:v>
                </c:pt>
                <c:pt idx="428">
                  <c:v>0.23807692307692307</c:v>
                </c:pt>
                <c:pt idx="429">
                  <c:v>0.245</c:v>
                </c:pt>
                <c:pt idx="430">
                  <c:v>0.26884615384615385</c:v>
                </c:pt>
                <c:pt idx="431">
                  <c:v>0.26884615384615385</c:v>
                </c:pt>
                <c:pt idx="432">
                  <c:v>0.27214285714285713</c:v>
                </c:pt>
                <c:pt idx="433">
                  <c:v>0.27214285714285713</c:v>
                </c:pt>
                <c:pt idx="434">
                  <c:v>0.23807692307692307</c:v>
                </c:pt>
                <c:pt idx="435">
                  <c:v>0.245</c:v>
                </c:pt>
                <c:pt idx="436">
                  <c:v>0.26884615384615385</c:v>
                </c:pt>
                <c:pt idx="437">
                  <c:v>0.26884615384615385</c:v>
                </c:pt>
                <c:pt idx="438">
                  <c:v>0.27214285714285713</c:v>
                </c:pt>
                <c:pt idx="439">
                  <c:v>0.27214285714285713</c:v>
                </c:pt>
                <c:pt idx="440">
                  <c:v>0.23807692307692307</c:v>
                </c:pt>
                <c:pt idx="441">
                  <c:v>0.245</c:v>
                </c:pt>
                <c:pt idx="442">
                  <c:v>0.26884615384615385</c:v>
                </c:pt>
                <c:pt idx="443">
                  <c:v>0.26884615384615385</c:v>
                </c:pt>
                <c:pt idx="444">
                  <c:v>0.27214285714285713</c:v>
                </c:pt>
                <c:pt idx="445">
                  <c:v>0.27214285714285713</c:v>
                </c:pt>
                <c:pt idx="446">
                  <c:v>0.23807692307692307</c:v>
                </c:pt>
                <c:pt idx="447">
                  <c:v>0.245</c:v>
                </c:pt>
                <c:pt idx="448">
                  <c:v>0.26884615384615385</c:v>
                </c:pt>
                <c:pt idx="449">
                  <c:v>0.26884615384615385</c:v>
                </c:pt>
                <c:pt idx="450">
                  <c:v>0.27214285714285713</c:v>
                </c:pt>
                <c:pt idx="451">
                  <c:v>0.27214285714285713</c:v>
                </c:pt>
                <c:pt idx="452">
                  <c:v>0.27</c:v>
                </c:pt>
                <c:pt idx="453">
                  <c:v>0.28999999999999998</c:v>
                </c:pt>
                <c:pt idx="454">
                  <c:v>0.28999999999999998</c:v>
                </c:pt>
                <c:pt idx="455">
                  <c:v>0.29230769230769232</c:v>
                </c:pt>
                <c:pt idx="456">
                  <c:v>0.32307692307692309</c:v>
                </c:pt>
                <c:pt idx="457">
                  <c:v>0.32307692307692309</c:v>
                </c:pt>
                <c:pt idx="458">
                  <c:v>0.27</c:v>
                </c:pt>
                <c:pt idx="459">
                  <c:v>0.28999999999999998</c:v>
                </c:pt>
                <c:pt idx="460">
                  <c:v>0.28999999999999998</c:v>
                </c:pt>
                <c:pt idx="461">
                  <c:v>0.29230769230769232</c:v>
                </c:pt>
                <c:pt idx="462">
                  <c:v>0.30769230769230771</c:v>
                </c:pt>
                <c:pt idx="463">
                  <c:v>0.30769230769230771</c:v>
                </c:pt>
                <c:pt idx="464">
                  <c:v>0.29499999999999998</c:v>
                </c:pt>
                <c:pt idx="465">
                  <c:v>0.30499999999999999</c:v>
                </c:pt>
                <c:pt idx="466">
                  <c:v>0.30499999999999999</c:v>
                </c:pt>
                <c:pt idx="467">
                  <c:v>0.31538461538461537</c:v>
                </c:pt>
                <c:pt idx="468">
                  <c:v>0.33846153846153848</c:v>
                </c:pt>
                <c:pt idx="469">
                  <c:v>0.35384615384615387</c:v>
                </c:pt>
                <c:pt idx="470">
                  <c:v>0.29230769230769232</c:v>
                </c:pt>
                <c:pt idx="471">
                  <c:v>0.29499999999999998</c:v>
                </c:pt>
                <c:pt idx="472">
                  <c:v>0.30499999999999999</c:v>
                </c:pt>
                <c:pt idx="473">
                  <c:v>0.30499999999999999</c:v>
                </c:pt>
                <c:pt idx="474">
                  <c:v>0.36846153846153845</c:v>
                </c:pt>
                <c:pt idx="475">
                  <c:v>0.36846153846153845</c:v>
                </c:pt>
                <c:pt idx="476">
                  <c:v>0.29230769230769232</c:v>
                </c:pt>
                <c:pt idx="477">
                  <c:v>0.29499999999999998</c:v>
                </c:pt>
                <c:pt idx="478">
                  <c:v>0.31</c:v>
                </c:pt>
                <c:pt idx="479">
                  <c:v>0.31</c:v>
                </c:pt>
                <c:pt idx="480">
                  <c:v>0.36846153846153845</c:v>
                </c:pt>
                <c:pt idx="481">
                  <c:v>0.36846153846153845</c:v>
                </c:pt>
                <c:pt idx="482">
                  <c:v>0.29230769230769232</c:v>
                </c:pt>
                <c:pt idx="483">
                  <c:v>0.3</c:v>
                </c:pt>
                <c:pt idx="484">
                  <c:v>0.32</c:v>
                </c:pt>
                <c:pt idx="485">
                  <c:v>0.32</c:v>
                </c:pt>
                <c:pt idx="486">
                  <c:v>0.35384615384615387</c:v>
                </c:pt>
                <c:pt idx="487">
                  <c:v>0.35384615384615387</c:v>
                </c:pt>
                <c:pt idx="488">
                  <c:v>0.29230769230769232</c:v>
                </c:pt>
                <c:pt idx="489">
                  <c:v>0.3</c:v>
                </c:pt>
                <c:pt idx="490">
                  <c:v>0.32</c:v>
                </c:pt>
                <c:pt idx="491">
                  <c:v>0.32</c:v>
                </c:pt>
                <c:pt idx="492">
                  <c:v>0.35384615384615387</c:v>
                </c:pt>
                <c:pt idx="493">
                  <c:v>0.35384615384615387</c:v>
                </c:pt>
                <c:pt idx="494">
                  <c:v>0.29230769230769232</c:v>
                </c:pt>
                <c:pt idx="495">
                  <c:v>0.30499999999999999</c:v>
                </c:pt>
                <c:pt idx="496">
                  <c:v>0.32500000000000001</c:v>
                </c:pt>
                <c:pt idx="497">
                  <c:v>0.32500000000000001</c:v>
                </c:pt>
                <c:pt idx="498">
                  <c:v>0.35384615384615387</c:v>
                </c:pt>
                <c:pt idx="499">
                  <c:v>0.35384615384615387</c:v>
                </c:pt>
                <c:pt idx="500">
                  <c:v>0.30769230769230771</c:v>
                </c:pt>
                <c:pt idx="501">
                  <c:v>0.31714285714285712</c:v>
                </c:pt>
                <c:pt idx="502">
                  <c:v>0.33</c:v>
                </c:pt>
                <c:pt idx="503">
                  <c:v>0.33</c:v>
                </c:pt>
                <c:pt idx="504">
                  <c:v>0.36923076923076925</c:v>
                </c:pt>
                <c:pt idx="505">
                  <c:v>0.36923076923076925</c:v>
                </c:pt>
                <c:pt idx="506">
                  <c:v>0.31714285714285712</c:v>
                </c:pt>
                <c:pt idx="507">
                  <c:v>0.32307692307692309</c:v>
                </c:pt>
                <c:pt idx="508">
                  <c:v>0.33</c:v>
                </c:pt>
                <c:pt idx="509">
                  <c:v>0.33</c:v>
                </c:pt>
                <c:pt idx="510">
                  <c:v>0.36923076923076925</c:v>
                </c:pt>
                <c:pt idx="511">
                  <c:v>0.36923076923076925</c:v>
                </c:pt>
                <c:pt idx="512">
                  <c:v>0.31714285714285712</c:v>
                </c:pt>
                <c:pt idx="513">
                  <c:v>0.32307692307692309</c:v>
                </c:pt>
                <c:pt idx="514">
                  <c:v>0.33</c:v>
                </c:pt>
                <c:pt idx="515">
                  <c:v>0.33</c:v>
                </c:pt>
                <c:pt idx="516">
                  <c:v>0.36923076923076925</c:v>
                </c:pt>
                <c:pt idx="517">
                  <c:v>0.36923076923076925</c:v>
                </c:pt>
                <c:pt idx="518">
                  <c:v>0.33714285714285713</c:v>
                </c:pt>
                <c:pt idx="519">
                  <c:v>0.34576923076923077</c:v>
                </c:pt>
                <c:pt idx="520">
                  <c:v>0.35</c:v>
                </c:pt>
                <c:pt idx="521">
                  <c:v>0.35</c:v>
                </c:pt>
                <c:pt idx="522">
                  <c:v>0.37692307692307692</c:v>
                </c:pt>
                <c:pt idx="523">
                  <c:v>0.37692307692307692</c:v>
                </c:pt>
                <c:pt idx="524">
                  <c:v>0.3457142857142857</c:v>
                </c:pt>
                <c:pt idx="525">
                  <c:v>0.34576923076923077</c:v>
                </c:pt>
                <c:pt idx="526">
                  <c:v>0.36071428571428571</c:v>
                </c:pt>
                <c:pt idx="527">
                  <c:v>0.36071428571428571</c:v>
                </c:pt>
                <c:pt idx="528">
                  <c:v>0.37692307692307692</c:v>
                </c:pt>
                <c:pt idx="529">
                  <c:v>0.37692307692307692</c:v>
                </c:pt>
                <c:pt idx="530">
                  <c:v>0.3457142857142857</c:v>
                </c:pt>
                <c:pt idx="531">
                  <c:v>0.38500000000000001</c:v>
                </c:pt>
                <c:pt idx="532">
                  <c:v>0.38500000000000001</c:v>
                </c:pt>
                <c:pt idx="533">
                  <c:v>0.40769230769230769</c:v>
                </c:pt>
                <c:pt idx="534">
                  <c:v>0.40769230769230769</c:v>
                </c:pt>
                <c:pt idx="535">
                  <c:v>0.37857142857142856</c:v>
                </c:pt>
                <c:pt idx="536">
                  <c:v>0.39</c:v>
                </c:pt>
                <c:pt idx="537">
                  <c:v>0.39</c:v>
                </c:pt>
                <c:pt idx="538">
                  <c:v>0.42307692307692307</c:v>
                </c:pt>
                <c:pt idx="539">
                  <c:v>0.42307692307692307</c:v>
                </c:pt>
                <c:pt idx="540">
                  <c:v>0.38428571428571429</c:v>
                </c:pt>
                <c:pt idx="541">
                  <c:v>0.39500000000000002</c:v>
                </c:pt>
                <c:pt idx="542">
                  <c:v>0.39500000000000002</c:v>
                </c:pt>
                <c:pt idx="543">
                  <c:v>0.44615384615384618</c:v>
                </c:pt>
                <c:pt idx="544">
                  <c:v>0.44615384615384618</c:v>
                </c:pt>
                <c:pt idx="545">
                  <c:v>0.38500000000000001</c:v>
                </c:pt>
                <c:pt idx="546">
                  <c:v>0.39500000000000002</c:v>
                </c:pt>
                <c:pt idx="547">
                  <c:v>0.39500000000000002</c:v>
                </c:pt>
                <c:pt idx="548">
                  <c:v>0.44615384615384618</c:v>
                </c:pt>
                <c:pt idx="549">
                  <c:v>0.44615384615384618</c:v>
                </c:pt>
                <c:pt idx="550">
                  <c:v>0.39</c:v>
                </c:pt>
                <c:pt idx="551">
                  <c:v>0.39500000000000002</c:v>
                </c:pt>
                <c:pt idx="552">
                  <c:v>0.39500000000000002</c:v>
                </c:pt>
                <c:pt idx="553">
                  <c:v>0.44615384615384618</c:v>
                </c:pt>
                <c:pt idx="554">
                  <c:v>0.44615384615384618</c:v>
                </c:pt>
                <c:pt idx="555">
                  <c:v>0.39</c:v>
                </c:pt>
                <c:pt idx="556">
                  <c:v>0.39500000000000002</c:v>
                </c:pt>
                <c:pt idx="557">
                  <c:v>0.39500000000000002</c:v>
                </c:pt>
                <c:pt idx="558">
                  <c:v>0.43076923076923079</c:v>
                </c:pt>
                <c:pt idx="559">
                  <c:v>0.43076923076923079</c:v>
                </c:pt>
                <c:pt idx="560">
                  <c:v>0.375</c:v>
                </c:pt>
                <c:pt idx="561">
                  <c:v>0.39</c:v>
                </c:pt>
                <c:pt idx="562">
                  <c:v>0.39</c:v>
                </c:pt>
                <c:pt idx="563">
                  <c:v>0.42307692307692307</c:v>
                </c:pt>
                <c:pt idx="564">
                  <c:v>0.42307692307692307</c:v>
                </c:pt>
                <c:pt idx="565">
                  <c:v>0.375</c:v>
                </c:pt>
                <c:pt idx="566">
                  <c:v>0.39</c:v>
                </c:pt>
                <c:pt idx="567">
                  <c:v>0.39</c:v>
                </c:pt>
                <c:pt idx="568">
                  <c:v>0.42307692307692307</c:v>
                </c:pt>
                <c:pt idx="569">
                  <c:v>0.42307692307692307</c:v>
                </c:pt>
                <c:pt idx="570">
                  <c:v>0.36499999999999999</c:v>
                </c:pt>
                <c:pt idx="571">
                  <c:v>0.38500000000000001</c:v>
                </c:pt>
                <c:pt idx="572">
                  <c:v>0.38500000000000001</c:v>
                </c:pt>
                <c:pt idx="573">
                  <c:v>0.41538461538461541</c:v>
                </c:pt>
                <c:pt idx="574">
                  <c:v>0.41538461538461541</c:v>
                </c:pt>
                <c:pt idx="575">
                  <c:v>0.36</c:v>
                </c:pt>
                <c:pt idx="576">
                  <c:v>0.38500000000000001</c:v>
                </c:pt>
                <c:pt idx="577">
                  <c:v>0.38500000000000001</c:v>
                </c:pt>
                <c:pt idx="578">
                  <c:v>0.41538461538461541</c:v>
                </c:pt>
                <c:pt idx="579">
                  <c:v>0.41538461538461541</c:v>
                </c:pt>
                <c:pt idx="580">
                  <c:v>0.36</c:v>
                </c:pt>
                <c:pt idx="581">
                  <c:v>0.38500000000000001</c:v>
                </c:pt>
                <c:pt idx="582">
                  <c:v>0.38500000000000001</c:v>
                </c:pt>
                <c:pt idx="583">
                  <c:v>0.4</c:v>
                </c:pt>
                <c:pt idx="584">
                  <c:v>0.4</c:v>
                </c:pt>
                <c:pt idx="585">
                  <c:v>0.36499999999999999</c:v>
                </c:pt>
                <c:pt idx="586">
                  <c:v>0.39</c:v>
                </c:pt>
                <c:pt idx="587">
                  <c:v>0.39</c:v>
                </c:pt>
                <c:pt idx="588">
                  <c:v>0.4</c:v>
                </c:pt>
                <c:pt idx="589">
                  <c:v>0.4</c:v>
                </c:pt>
                <c:pt idx="590">
                  <c:v>0.35499999999999998</c:v>
                </c:pt>
                <c:pt idx="591">
                  <c:v>0.38500000000000001</c:v>
                </c:pt>
                <c:pt idx="592">
                  <c:v>0.38500000000000001</c:v>
                </c:pt>
                <c:pt idx="593">
                  <c:v>0.41538461538461541</c:v>
                </c:pt>
                <c:pt idx="594">
                  <c:v>0.41538461538461541</c:v>
                </c:pt>
                <c:pt idx="595">
                  <c:v>0.34499999999999997</c:v>
                </c:pt>
                <c:pt idx="596">
                  <c:v>0.38500000000000001</c:v>
                </c:pt>
                <c:pt idx="597">
                  <c:v>0.38500000000000001</c:v>
                </c:pt>
                <c:pt idx="598">
                  <c:v>0.43076923076923079</c:v>
                </c:pt>
                <c:pt idx="599">
                  <c:v>0.43076923076923079</c:v>
                </c:pt>
                <c:pt idx="600">
                  <c:v>0.33</c:v>
                </c:pt>
                <c:pt idx="601">
                  <c:v>0.39</c:v>
                </c:pt>
                <c:pt idx="602">
                  <c:v>0.39</c:v>
                </c:pt>
                <c:pt idx="603">
                  <c:v>0.44615384615384618</c:v>
                </c:pt>
                <c:pt idx="604">
                  <c:v>0.44615384615384618</c:v>
                </c:pt>
                <c:pt idx="605">
                  <c:v>0.33</c:v>
                </c:pt>
                <c:pt idx="606">
                  <c:v>0.39</c:v>
                </c:pt>
                <c:pt idx="607">
                  <c:v>0.39</c:v>
                </c:pt>
                <c:pt idx="608">
                  <c:v>0.41538461538461541</c:v>
                </c:pt>
                <c:pt idx="609">
                  <c:v>0.41538461538461541</c:v>
                </c:pt>
                <c:pt idx="610">
                  <c:v>0.315</c:v>
                </c:pt>
                <c:pt idx="611">
                  <c:v>0.39</c:v>
                </c:pt>
                <c:pt idx="612">
                  <c:v>0.39</c:v>
                </c:pt>
                <c:pt idx="613">
                  <c:v>0.41538461538461541</c:v>
                </c:pt>
                <c:pt idx="614">
                  <c:v>0.41538461538461541</c:v>
                </c:pt>
                <c:pt idx="615">
                  <c:v>0.315</c:v>
                </c:pt>
                <c:pt idx="616">
                  <c:v>0.36</c:v>
                </c:pt>
                <c:pt idx="617">
                  <c:v>0.36499999999999999</c:v>
                </c:pt>
                <c:pt idx="618">
                  <c:v>0.40769230769230769</c:v>
                </c:pt>
                <c:pt idx="619">
                  <c:v>0.41538461538461541</c:v>
                </c:pt>
                <c:pt idx="620">
                  <c:v>0.315</c:v>
                </c:pt>
                <c:pt idx="621">
                  <c:v>0.36</c:v>
                </c:pt>
                <c:pt idx="622">
                  <c:v>0.36499999999999999</c:v>
                </c:pt>
                <c:pt idx="623">
                  <c:v>0.40769230769230769</c:v>
                </c:pt>
                <c:pt idx="624">
                  <c:v>0.40769230769230769</c:v>
                </c:pt>
                <c:pt idx="625">
                  <c:v>0.30499999999999999</c:v>
                </c:pt>
                <c:pt idx="626">
                  <c:v>0.35499999999999998</c:v>
                </c:pt>
                <c:pt idx="627">
                  <c:v>0.36</c:v>
                </c:pt>
                <c:pt idx="628">
                  <c:v>0.40769230769230769</c:v>
                </c:pt>
                <c:pt idx="629">
                  <c:v>0.40769230769230769</c:v>
                </c:pt>
                <c:pt idx="630">
                  <c:v>0.30499999999999999</c:v>
                </c:pt>
                <c:pt idx="631">
                  <c:v>0.35499999999999998</c:v>
                </c:pt>
                <c:pt idx="632">
                  <c:v>0.36</c:v>
                </c:pt>
                <c:pt idx="633">
                  <c:v>0.3923076923076923</c:v>
                </c:pt>
                <c:pt idx="634">
                  <c:v>0.3923076923076923</c:v>
                </c:pt>
                <c:pt idx="635">
                  <c:v>0.30499999999999999</c:v>
                </c:pt>
                <c:pt idx="636">
                  <c:v>0.34499999999999997</c:v>
                </c:pt>
                <c:pt idx="637">
                  <c:v>0.34499999999999997</c:v>
                </c:pt>
                <c:pt idx="638">
                  <c:v>0.3923076923076923</c:v>
                </c:pt>
                <c:pt idx="639">
                  <c:v>0.3923076923076923</c:v>
                </c:pt>
                <c:pt idx="640">
                  <c:v>0.28000000000000003</c:v>
                </c:pt>
                <c:pt idx="641">
                  <c:v>0.34499999999999997</c:v>
                </c:pt>
                <c:pt idx="642">
                  <c:v>0.34499999999999997</c:v>
                </c:pt>
                <c:pt idx="643">
                  <c:v>0.38461538461538464</c:v>
                </c:pt>
                <c:pt idx="644">
                  <c:v>0.38461538461538464</c:v>
                </c:pt>
                <c:pt idx="645">
                  <c:v>0.27</c:v>
                </c:pt>
                <c:pt idx="646">
                  <c:v>0.32</c:v>
                </c:pt>
                <c:pt idx="647">
                  <c:v>0.32</c:v>
                </c:pt>
                <c:pt idx="648">
                  <c:v>0.38461538461538464</c:v>
                </c:pt>
                <c:pt idx="649">
                  <c:v>0.38461538461538464</c:v>
                </c:pt>
                <c:pt idx="650">
                  <c:v>0.26500000000000001</c:v>
                </c:pt>
                <c:pt idx="651">
                  <c:v>0.315</c:v>
                </c:pt>
                <c:pt idx="652">
                  <c:v>0.315</c:v>
                </c:pt>
                <c:pt idx="653">
                  <c:v>0.36923076923076925</c:v>
                </c:pt>
                <c:pt idx="654">
                  <c:v>0.36923076923076925</c:v>
                </c:pt>
                <c:pt idx="655">
                  <c:v>0.26500000000000001</c:v>
                </c:pt>
                <c:pt idx="656">
                  <c:v>0.30499999999999999</c:v>
                </c:pt>
                <c:pt idx="657">
                  <c:v>0.315</c:v>
                </c:pt>
                <c:pt idx="658">
                  <c:v>0.36923076923076925</c:v>
                </c:pt>
                <c:pt idx="659">
                  <c:v>0.36923076923076925</c:v>
                </c:pt>
                <c:pt idx="660">
                  <c:v>0.27500000000000002</c:v>
                </c:pt>
                <c:pt idx="661">
                  <c:v>0.30499999999999999</c:v>
                </c:pt>
                <c:pt idx="662">
                  <c:v>0.32</c:v>
                </c:pt>
                <c:pt idx="663">
                  <c:v>0.36923076923076925</c:v>
                </c:pt>
                <c:pt idx="664">
                  <c:v>0.36923076923076925</c:v>
                </c:pt>
                <c:pt idx="665">
                  <c:v>0.27500000000000002</c:v>
                </c:pt>
                <c:pt idx="666">
                  <c:v>0.30499999999999999</c:v>
                </c:pt>
                <c:pt idx="667">
                  <c:v>0.32</c:v>
                </c:pt>
                <c:pt idx="668">
                  <c:v>0.36923076923076925</c:v>
                </c:pt>
                <c:pt idx="669">
                  <c:v>0.36923076923076925</c:v>
                </c:pt>
                <c:pt idx="670">
                  <c:v>0.27</c:v>
                </c:pt>
                <c:pt idx="671">
                  <c:v>0.29499999999999998</c:v>
                </c:pt>
                <c:pt idx="672">
                  <c:v>0.30499999999999999</c:v>
                </c:pt>
                <c:pt idx="673">
                  <c:v>0.36923076923076925</c:v>
                </c:pt>
                <c:pt idx="674">
                  <c:v>0.36923076923076925</c:v>
                </c:pt>
                <c:pt idx="675">
                  <c:v>0.27</c:v>
                </c:pt>
                <c:pt idx="676">
                  <c:v>0.29499999999999998</c:v>
                </c:pt>
                <c:pt idx="677">
                  <c:v>0.30499999999999999</c:v>
                </c:pt>
                <c:pt idx="678">
                  <c:v>0.36923076923076925</c:v>
                </c:pt>
                <c:pt idx="679">
                  <c:v>0.36923076923076925</c:v>
                </c:pt>
                <c:pt idx="680">
                  <c:v>0.27</c:v>
                </c:pt>
                <c:pt idx="681">
                  <c:v>0.28499999999999998</c:v>
                </c:pt>
                <c:pt idx="682">
                  <c:v>0.28999999999999998</c:v>
                </c:pt>
                <c:pt idx="683">
                  <c:v>0.36153846153846153</c:v>
                </c:pt>
                <c:pt idx="684">
                  <c:v>0.36153846153846153</c:v>
                </c:pt>
                <c:pt idx="685">
                  <c:v>0.26500000000000001</c:v>
                </c:pt>
                <c:pt idx="686">
                  <c:v>0.27</c:v>
                </c:pt>
                <c:pt idx="687">
                  <c:v>0.27500000000000002</c:v>
                </c:pt>
                <c:pt idx="688">
                  <c:v>0.35384615384615387</c:v>
                </c:pt>
                <c:pt idx="689">
                  <c:v>0.35384615384615387</c:v>
                </c:pt>
                <c:pt idx="690">
                  <c:v>0.27</c:v>
                </c:pt>
                <c:pt idx="691">
                  <c:v>0.27</c:v>
                </c:pt>
                <c:pt idx="692">
                  <c:v>0.27500000000000002</c:v>
                </c:pt>
                <c:pt idx="693">
                  <c:v>0.30769230769230771</c:v>
                </c:pt>
                <c:pt idx="694">
                  <c:v>0.35384615384615387</c:v>
                </c:pt>
                <c:pt idx="695">
                  <c:v>0.35384615384615387</c:v>
                </c:pt>
                <c:pt idx="696">
                  <c:v>0.27</c:v>
                </c:pt>
                <c:pt idx="697">
                  <c:v>0.27</c:v>
                </c:pt>
                <c:pt idx="698">
                  <c:v>0.27500000000000002</c:v>
                </c:pt>
                <c:pt idx="699">
                  <c:v>0.27692307692307694</c:v>
                </c:pt>
                <c:pt idx="700">
                  <c:v>0.30769230769230771</c:v>
                </c:pt>
                <c:pt idx="701">
                  <c:v>0.31538461538461537</c:v>
                </c:pt>
                <c:pt idx="702">
                  <c:v>0.255</c:v>
                </c:pt>
                <c:pt idx="703">
                  <c:v>0.26</c:v>
                </c:pt>
                <c:pt idx="704">
                  <c:v>0.26500000000000001</c:v>
                </c:pt>
                <c:pt idx="705">
                  <c:v>0.27692307692307694</c:v>
                </c:pt>
                <c:pt idx="706">
                  <c:v>0.30769230769230771</c:v>
                </c:pt>
                <c:pt idx="707">
                  <c:v>0.31538461538461537</c:v>
                </c:pt>
                <c:pt idx="708">
                  <c:v>0.245</c:v>
                </c:pt>
                <c:pt idx="709">
                  <c:v>0.255</c:v>
                </c:pt>
                <c:pt idx="710">
                  <c:v>0.26500000000000001</c:v>
                </c:pt>
                <c:pt idx="711">
                  <c:v>0.29230769230769232</c:v>
                </c:pt>
                <c:pt idx="712">
                  <c:v>0.30769230769230771</c:v>
                </c:pt>
                <c:pt idx="713">
                  <c:v>0.31538461538461537</c:v>
                </c:pt>
                <c:pt idx="714">
                  <c:v>0.245</c:v>
                </c:pt>
                <c:pt idx="715">
                  <c:v>0.25</c:v>
                </c:pt>
                <c:pt idx="716">
                  <c:v>0.26500000000000001</c:v>
                </c:pt>
                <c:pt idx="717">
                  <c:v>0.27692307692307694</c:v>
                </c:pt>
                <c:pt idx="718">
                  <c:v>0.30769230769230771</c:v>
                </c:pt>
                <c:pt idx="719">
                  <c:v>0.30769230769230771</c:v>
                </c:pt>
                <c:pt idx="720">
                  <c:v>0.23499999999999999</c:v>
                </c:pt>
                <c:pt idx="721">
                  <c:v>0.245</c:v>
                </c:pt>
                <c:pt idx="722">
                  <c:v>0.25384615384615383</c:v>
                </c:pt>
                <c:pt idx="723">
                  <c:v>0.255</c:v>
                </c:pt>
                <c:pt idx="724">
                  <c:v>0.3</c:v>
                </c:pt>
                <c:pt idx="725">
                  <c:v>0.3</c:v>
                </c:pt>
                <c:pt idx="726">
                  <c:v>0.48214285714285715</c:v>
                </c:pt>
                <c:pt idx="727">
                  <c:v>0.48214285714285715</c:v>
                </c:pt>
                <c:pt idx="728">
                  <c:v>0.5</c:v>
                </c:pt>
                <c:pt idx="729">
                  <c:v>0.48214285714285715</c:v>
                </c:pt>
                <c:pt idx="730">
                  <c:v>0.48214285714285715</c:v>
                </c:pt>
                <c:pt idx="731">
                  <c:v>0.5</c:v>
                </c:pt>
                <c:pt idx="732">
                  <c:v>0.48214285714285715</c:v>
                </c:pt>
                <c:pt idx="733">
                  <c:v>0.48214285714285715</c:v>
                </c:pt>
                <c:pt idx="734">
                  <c:v>0.5</c:v>
                </c:pt>
                <c:pt idx="735">
                  <c:v>0.48214285714285715</c:v>
                </c:pt>
                <c:pt idx="736">
                  <c:v>0.48214285714285715</c:v>
                </c:pt>
                <c:pt idx="737">
                  <c:v>0.5</c:v>
                </c:pt>
                <c:pt idx="738">
                  <c:v>0.48214285714285715</c:v>
                </c:pt>
                <c:pt idx="739">
                  <c:v>0.48214285714285715</c:v>
                </c:pt>
                <c:pt idx="740">
                  <c:v>0.5</c:v>
                </c:pt>
                <c:pt idx="741">
                  <c:v>0.48214285714285715</c:v>
                </c:pt>
                <c:pt idx="742">
                  <c:v>0.48214285714285715</c:v>
                </c:pt>
                <c:pt idx="743">
                  <c:v>0.5</c:v>
                </c:pt>
                <c:pt idx="744">
                  <c:v>0.48214285714285715</c:v>
                </c:pt>
                <c:pt idx="745">
                  <c:v>0.48214285714285715</c:v>
                </c:pt>
                <c:pt idx="746">
                  <c:v>0.5</c:v>
                </c:pt>
                <c:pt idx="747">
                  <c:v>0.48214285714285715</c:v>
                </c:pt>
                <c:pt idx="748">
                  <c:v>0.48214285714285715</c:v>
                </c:pt>
                <c:pt idx="749">
                  <c:v>0.5</c:v>
                </c:pt>
                <c:pt idx="750">
                  <c:v>0.34214285714285714</c:v>
                </c:pt>
                <c:pt idx="751">
                  <c:v>0.35499999999999998</c:v>
                </c:pt>
                <c:pt idx="752">
                  <c:v>0.36499999999999999</c:v>
                </c:pt>
                <c:pt idx="753">
                  <c:v>0.3342857142857143</c:v>
                </c:pt>
                <c:pt idx="754">
                  <c:v>0.34785714285714286</c:v>
                </c:pt>
                <c:pt idx="755">
                  <c:v>0.36</c:v>
                </c:pt>
                <c:pt idx="756">
                  <c:v>0.3342857142857143</c:v>
                </c:pt>
                <c:pt idx="757">
                  <c:v>0.34785714285714286</c:v>
                </c:pt>
                <c:pt idx="758">
                  <c:v>0.36</c:v>
                </c:pt>
                <c:pt idx="759">
                  <c:v>0.31</c:v>
                </c:pt>
                <c:pt idx="760">
                  <c:v>0.32785714285714285</c:v>
                </c:pt>
                <c:pt idx="761">
                  <c:v>0.32785714285714285</c:v>
                </c:pt>
                <c:pt idx="762">
                  <c:v>0.31</c:v>
                </c:pt>
                <c:pt idx="763">
                  <c:v>0.32785714285714285</c:v>
                </c:pt>
                <c:pt idx="764">
                  <c:v>0.32785714285714285</c:v>
                </c:pt>
                <c:pt idx="765">
                  <c:v>0.31</c:v>
                </c:pt>
                <c:pt idx="766">
                  <c:v>0.32785714285714285</c:v>
                </c:pt>
                <c:pt idx="767">
                  <c:v>0.32785714285714285</c:v>
                </c:pt>
                <c:pt idx="768">
                  <c:v>0.31</c:v>
                </c:pt>
                <c:pt idx="769">
                  <c:v>0.32785714285714285</c:v>
                </c:pt>
                <c:pt idx="770">
                  <c:v>0.33500000000000002</c:v>
                </c:pt>
                <c:pt idx="771">
                  <c:v>0.31</c:v>
                </c:pt>
                <c:pt idx="772">
                  <c:v>0.32785714285714285</c:v>
                </c:pt>
                <c:pt idx="773">
                  <c:v>0.33500000000000002</c:v>
                </c:pt>
                <c:pt idx="774">
                  <c:v>0.31</c:v>
                </c:pt>
                <c:pt idx="775">
                  <c:v>0.32785714285714285</c:v>
                </c:pt>
                <c:pt idx="776">
                  <c:v>0.33500000000000002</c:v>
                </c:pt>
                <c:pt idx="777">
                  <c:v>0.31</c:v>
                </c:pt>
                <c:pt idx="778">
                  <c:v>0.32785714285714285</c:v>
                </c:pt>
                <c:pt idx="779">
                  <c:v>0.33500000000000002</c:v>
                </c:pt>
                <c:pt idx="780">
                  <c:v>0.31</c:v>
                </c:pt>
                <c:pt idx="781">
                  <c:v>0.31</c:v>
                </c:pt>
                <c:pt idx="782">
                  <c:v>0.32785714285714285</c:v>
                </c:pt>
                <c:pt idx="783">
                  <c:v>0.31</c:v>
                </c:pt>
                <c:pt idx="784">
                  <c:v>0.31</c:v>
                </c:pt>
                <c:pt idx="785">
                  <c:v>0.32785714285714285</c:v>
                </c:pt>
                <c:pt idx="786">
                  <c:v>0.31</c:v>
                </c:pt>
                <c:pt idx="787">
                  <c:v>0.33142857142857141</c:v>
                </c:pt>
                <c:pt idx="788">
                  <c:v>0.33142857142857141</c:v>
                </c:pt>
                <c:pt idx="789">
                  <c:v>0.31</c:v>
                </c:pt>
                <c:pt idx="790">
                  <c:v>0.33142857142857141</c:v>
                </c:pt>
                <c:pt idx="791">
                  <c:v>0.33142857142857141</c:v>
                </c:pt>
                <c:pt idx="792">
                  <c:v>0.31</c:v>
                </c:pt>
                <c:pt idx="793">
                  <c:v>0.33142857142857141</c:v>
                </c:pt>
                <c:pt idx="794">
                  <c:v>0.33142857142857141</c:v>
                </c:pt>
                <c:pt idx="795">
                  <c:v>0.31</c:v>
                </c:pt>
                <c:pt idx="796">
                  <c:v>0.33142857142857141</c:v>
                </c:pt>
                <c:pt idx="797">
                  <c:v>0.33142857142857141</c:v>
                </c:pt>
                <c:pt idx="798">
                  <c:v>0.31</c:v>
                </c:pt>
                <c:pt idx="799">
                  <c:v>0.33142857142857141</c:v>
                </c:pt>
                <c:pt idx="800">
                  <c:v>0.33142857142857141</c:v>
                </c:pt>
                <c:pt idx="801">
                  <c:v>0.2857142857142857</c:v>
                </c:pt>
                <c:pt idx="802">
                  <c:v>0.31357142857142856</c:v>
                </c:pt>
                <c:pt idx="803">
                  <c:v>0.33142857142857141</c:v>
                </c:pt>
                <c:pt idx="804">
                  <c:v>0.2857142857142857</c:v>
                </c:pt>
                <c:pt idx="805">
                  <c:v>0.31357142857142856</c:v>
                </c:pt>
                <c:pt idx="806">
                  <c:v>0.33142857142857141</c:v>
                </c:pt>
                <c:pt idx="807">
                  <c:v>0.2857142857142857</c:v>
                </c:pt>
                <c:pt idx="808">
                  <c:v>0.31357142857142856</c:v>
                </c:pt>
                <c:pt idx="809">
                  <c:v>0.33142857142857141</c:v>
                </c:pt>
                <c:pt idx="810">
                  <c:v>0.2857142857142857</c:v>
                </c:pt>
                <c:pt idx="811">
                  <c:v>0.31357142857142856</c:v>
                </c:pt>
                <c:pt idx="812">
                  <c:v>0.33142857142857141</c:v>
                </c:pt>
                <c:pt idx="813">
                  <c:v>0.2857142857142857</c:v>
                </c:pt>
                <c:pt idx="814">
                  <c:v>0.31357142857142856</c:v>
                </c:pt>
                <c:pt idx="815">
                  <c:v>0.33142857142857141</c:v>
                </c:pt>
                <c:pt idx="816">
                  <c:v>0.30285714285714288</c:v>
                </c:pt>
                <c:pt idx="817">
                  <c:v>0.33142857142857141</c:v>
                </c:pt>
                <c:pt idx="818">
                  <c:v>0.34285714285714286</c:v>
                </c:pt>
                <c:pt idx="819">
                  <c:v>0.30285714285714288</c:v>
                </c:pt>
                <c:pt idx="820">
                  <c:v>0.33142857142857141</c:v>
                </c:pt>
                <c:pt idx="821">
                  <c:v>0.34285714285714286</c:v>
                </c:pt>
                <c:pt idx="822">
                  <c:v>0.30285714285714288</c:v>
                </c:pt>
                <c:pt idx="823">
                  <c:v>0.33142857142857141</c:v>
                </c:pt>
                <c:pt idx="824">
                  <c:v>0.34285714285714286</c:v>
                </c:pt>
                <c:pt idx="825">
                  <c:v>0.33142857142857141</c:v>
                </c:pt>
                <c:pt idx="826">
                  <c:v>0.34785714285714286</c:v>
                </c:pt>
                <c:pt idx="827">
                  <c:v>0.35499999999999998</c:v>
                </c:pt>
                <c:pt idx="828">
                  <c:v>0.33142857142857141</c:v>
                </c:pt>
                <c:pt idx="829">
                  <c:v>0.34785714285714286</c:v>
                </c:pt>
                <c:pt idx="830">
                  <c:v>0.35499999999999998</c:v>
                </c:pt>
                <c:pt idx="831">
                  <c:v>0.33142857142857141</c:v>
                </c:pt>
                <c:pt idx="832">
                  <c:v>0.34785714285714286</c:v>
                </c:pt>
                <c:pt idx="833">
                  <c:v>0.35499999999999998</c:v>
                </c:pt>
                <c:pt idx="834">
                  <c:v>0.34785714285714286</c:v>
                </c:pt>
                <c:pt idx="835">
                  <c:v>0.38928571428571429</c:v>
                </c:pt>
                <c:pt idx="836">
                  <c:v>0.38928571428571429</c:v>
                </c:pt>
                <c:pt idx="837">
                  <c:v>0.34785714285714286</c:v>
                </c:pt>
                <c:pt idx="838">
                  <c:v>0.38928571428571429</c:v>
                </c:pt>
                <c:pt idx="839">
                  <c:v>0.38928571428571429</c:v>
                </c:pt>
                <c:pt idx="840">
                  <c:v>0.35499999999999998</c:v>
                </c:pt>
                <c:pt idx="841">
                  <c:v>0.39642857142857141</c:v>
                </c:pt>
                <c:pt idx="842">
                  <c:v>0.39642857142857141</c:v>
                </c:pt>
                <c:pt idx="843">
                  <c:v>0.38642857142857145</c:v>
                </c:pt>
                <c:pt idx="844">
                  <c:v>0.38642857142857145</c:v>
                </c:pt>
                <c:pt idx="845">
                  <c:v>0.41928571428571426</c:v>
                </c:pt>
                <c:pt idx="846">
                  <c:v>0.38642857142857145</c:v>
                </c:pt>
                <c:pt idx="847">
                  <c:v>0.38642857142857145</c:v>
                </c:pt>
                <c:pt idx="848">
                  <c:v>0.41928571428571426</c:v>
                </c:pt>
                <c:pt idx="849">
                  <c:v>0.38642857142857145</c:v>
                </c:pt>
                <c:pt idx="850">
                  <c:v>0.38642857142857145</c:v>
                </c:pt>
                <c:pt idx="851">
                  <c:v>0.41928571428571426</c:v>
                </c:pt>
                <c:pt idx="852">
                  <c:v>0.36142857142857143</c:v>
                </c:pt>
                <c:pt idx="853">
                  <c:v>0.36142857142857143</c:v>
                </c:pt>
                <c:pt idx="854">
                  <c:v>0.38642857142857145</c:v>
                </c:pt>
                <c:pt idx="855">
                  <c:v>0.36142857142857143</c:v>
                </c:pt>
                <c:pt idx="856">
                  <c:v>0.36142857142857143</c:v>
                </c:pt>
                <c:pt idx="857">
                  <c:v>0.38642857142857145</c:v>
                </c:pt>
                <c:pt idx="858">
                  <c:v>0.36142857142857143</c:v>
                </c:pt>
                <c:pt idx="859">
                  <c:v>0.36142857142857143</c:v>
                </c:pt>
                <c:pt idx="860">
                  <c:v>0.38642857142857145</c:v>
                </c:pt>
                <c:pt idx="861">
                  <c:v>0.36142857142857143</c:v>
                </c:pt>
                <c:pt idx="862">
                  <c:v>0.36142857142857143</c:v>
                </c:pt>
                <c:pt idx="863">
                  <c:v>0.38642857142857145</c:v>
                </c:pt>
                <c:pt idx="864">
                  <c:v>0.36142857142857143</c:v>
                </c:pt>
                <c:pt idx="865">
                  <c:v>0.36142857142857143</c:v>
                </c:pt>
                <c:pt idx="866">
                  <c:v>0.38642857142857145</c:v>
                </c:pt>
                <c:pt idx="867">
                  <c:v>0.36142857142857143</c:v>
                </c:pt>
                <c:pt idx="868">
                  <c:v>0.36142857142857143</c:v>
                </c:pt>
                <c:pt idx="869">
                  <c:v>0.38642857142857145</c:v>
                </c:pt>
                <c:pt idx="870">
                  <c:v>0.36142857142857143</c:v>
                </c:pt>
                <c:pt idx="871">
                  <c:v>0.36142857142857143</c:v>
                </c:pt>
                <c:pt idx="872">
                  <c:v>0.38642857142857145</c:v>
                </c:pt>
                <c:pt idx="873">
                  <c:v>0.35499999999999998</c:v>
                </c:pt>
                <c:pt idx="874">
                  <c:v>0.36642857142857144</c:v>
                </c:pt>
                <c:pt idx="875">
                  <c:v>0.41142857142857142</c:v>
                </c:pt>
                <c:pt idx="876">
                  <c:v>0.35499999999999998</c:v>
                </c:pt>
                <c:pt idx="877">
                  <c:v>0.36642857142857144</c:v>
                </c:pt>
                <c:pt idx="878">
                  <c:v>0.41142857142857142</c:v>
                </c:pt>
                <c:pt idx="879">
                  <c:v>0.35499999999999998</c:v>
                </c:pt>
                <c:pt idx="880">
                  <c:v>0.36642857142857144</c:v>
                </c:pt>
                <c:pt idx="881">
                  <c:v>0.41142857142857142</c:v>
                </c:pt>
                <c:pt idx="882">
                  <c:v>0.35499999999999998</c:v>
                </c:pt>
                <c:pt idx="883">
                  <c:v>0.40714285714285714</c:v>
                </c:pt>
                <c:pt idx="884">
                  <c:v>0.41142857142857142</c:v>
                </c:pt>
                <c:pt idx="885">
                  <c:v>0.35499999999999998</c:v>
                </c:pt>
                <c:pt idx="886">
                  <c:v>0.40714285714285714</c:v>
                </c:pt>
                <c:pt idx="887">
                  <c:v>0.41142857142857142</c:v>
                </c:pt>
                <c:pt idx="888">
                  <c:v>0.34071428571428569</c:v>
                </c:pt>
                <c:pt idx="889">
                  <c:v>0.40714285714285714</c:v>
                </c:pt>
                <c:pt idx="890">
                  <c:v>0.41142857142857142</c:v>
                </c:pt>
                <c:pt idx="891">
                  <c:v>0.34071428571428569</c:v>
                </c:pt>
                <c:pt idx="892">
                  <c:v>0.40714285714285714</c:v>
                </c:pt>
                <c:pt idx="893">
                  <c:v>0.41142857142857142</c:v>
                </c:pt>
                <c:pt idx="894">
                  <c:v>0.34071428571428569</c:v>
                </c:pt>
                <c:pt idx="895">
                  <c:v>0.40714285714285714</c:v>
                </c:pt>
                <c:pt idx="896">
                  <c:v>0.41142857142857142</c:v>
                </c:pt>
                <c:pt idx="897">
                  <c:v>0.34071428571428569</c:v>
                </c:pt>
                <c:pt idx="898">
                  <c:v>0.40714285714285714</c:v>
                </c:pt>
                <c:pt idx="899">
                  <c:v>0.41142857142857142</c:v>
                </c:pt>
                <c:pt idx="900">
                  <c:v>0.34071428571428569</c:v>
                </c:pt>
                <c:pt idx="901">
                  <c:v>0.40714285714285714</c:v>
                </c:pt>
                <c:pt idx="902">
                  <c:v>0.41142857142857142</c:v>
                </c:pt>
                <c:pt idx="903">
                  <c:v>0.34071428571428569</c:v>
                </c:pt>
                <c:pt idx="904">
                  <c:v>0.40714285714285714</c:v>
                </c:pt>
                <c:pt idx="905">
                  <c:v>0.41142857142857142</c:v>
                </c:pt>
                <c:pt idx="906">
                  <c:v>0.34071428571428569</c:v>
                </c:pt>
                <c:pt idx="907">
                  <c:v>0.40714285714285714</c:v>
                </c:pt>
                <c:pt idx="908">
                  <c:v>0.41142857142857142</c:v>
                </c:pt>
                <c:pt idx="909">
                  <c:v>0.34071428571428569</c:v>
                </c:pt>
                <c:pt idx="910">
                  <c:v>0.40714285714285714</c:v>
                </c:pt>
                <c:pt idx="911">
                  <c:v>0.41142857142857142</c:v>
                </c:pt>
                <c:pt idx="912">
                  <c:v>0.34071428571428569</c:v>
                </c:pt>
                <c:pt idx="913">
                  <c:v>0.40714285714285714</c:v>
                </c:pt>
                <c:pt idx="914">
                  <c:v>0.41142857142857142</c:v>
                </c:pt>
                <c:pt idx="915">
                  <c:v>0.34071428571428569</c:v>
                </c:pt>
                <c:pt idx="916">
                  <c:v>0.40714285714285714</c:v>
                </c:pt>
                <c:pt idx="917">
                  <c:v>0.41142857142857142</c:v>
                </c:pt>
                <c:pt idx="918">
                  <c:v>0.33714285714285713</c:v>
                </c:pt>
                <c:pt idx="919">
                  <c:v>0.35499999999999998</c:v>
                </c:pt>
                <c:pt idx="920">
                  <c:v>0.35499999999999998</c:v>
                </c:pt>
                <c:pt idx="921">
                  <c:v>0.33714285714285713</c:v>
                </c:pt>
                <c:pt idx="922">
                  <c:v>0.35499999999999998</c:v>
                </c:pt>
                <c:pt idx="923">
                  <c:v>0.35499999999999998</c:v>
                </c:pt>
                <c:pt idx="924">
                  <c:v>0.33714285714285713</c:v>
                </c:pt>
                <c:pt idx="925">
                  <c:v>0.35499999999999998</c:v>
                </c:pt>
                <c:pt idx="926">
                  <c:v>0.35499999999999998</c:v>
                </c:pt>
                <c:pt idx="927">
                  <c:v>0.31</c:v>
                </c:pt>
                <c:pt idx="928">
                  <c:v>0.33</c:v>
                </c:pt>
                <c:pt idx="929">
                  <c:v>0.34285714285714286</c:v>
                </c:pt>
                <c:pt idx="930">
                  <c:v>0.31</c:v>
                </c:pt>
                <c:pt idx="931">
                  <c:v>0.33</c:v>
                </c:pt>
                <c:pt idx="932">
                  <c:v>0.34285714285714286</c:v>
                </c:pt>
                <c:pt idx="933">
                  <c:v>0.31</c:v>
                </c:pt>
                <c:pt idx="934">
                  <c:v>0.33</c:v>
                </c:pt>
                <c:pt idx="935">
                  <c:v>0.34285714285714286</c:v>
                </c:pt>
                <c:pt idx="936">
                  <c:v>0.31</c:v>
                </c:pt>
                <c:pt idx="937">
                  <c:v>0.33</c:v>
                </c:pt>
                <c:pt idx="938">
                  <c:v>0.34285714285714286</c:v>
                </c:pt>
                <c:pt idx="939">
                  <c:v>0.31</c:v>
                </c:pt>
                <c:pt idx="940">
                  <c:v>0.33</c:v>
                </c:pt>
                <c:pt idx="941">
                  <c:v>0.33</c:v>
                </c:pt>
                <c:pt idx="942">
                  <c:v>0.31</c:v>
                </c:pt>
                <c:pt idx="943">
                  <c:v>0.33</c:v>
                </c:pt>
                <c:pt idx="944">
                  <c:v>0.33</c:v>
                </c:pt>
                <c:pt idx="945">
                  <c:v>0.31</c:v>
                </c:pt>
                <c:pt idx="946">
                  <c:v>0.33</c:v>
                </c:pt>
                <c:pt idx="947">
                  <c:v>0.33</c:v>
                </c:pt>
                <c:pt idx="948">
                  <c:v>0.31</c:v>
                </c:pt>
                <c:pt idx="949">
                  <c:v>0.31</c:v>
                </c:pt>
                <c:pt idx="950">
                  <c:v>0.33</c:v>
                </c:pt>
                <c:pt idx="951">
                  <c:v>0.31</c:v>
                </c:pt>
                <c:pt idx="952">
                  <c:v>0.31</c:v>
                </c:pt>
                <c:pt idx="953">
                  <c:v>0.33</c:v>
                </c:pt>
                <c:pt idx="954">
                  <c:v>0.31</c:v>
                </c:pt>
                <c:pt idx="955">
                  <c:v>0.31</c:v>
                </c:pt>
                <c:pt idx="956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4-1A41-8314-89ED668E7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907720"/>
        <c:axId val="1337592440"/>
      </c:scatterChart>
      <c:valAx>
        <c:axId val="1337907720"/>
        <c:scaling>
          <c:orientation val="minMax"/>
          <c:max val="45770"/>
          <c:min val="45658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592440"/>
        <c:crosses val="autoZero"/>
        <c:crossBetween val="midCat"/>
        <c:majorUnit val="7"/>
      </c:valAx>
      <c:valAx>
        <c:axId val="1337592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9077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Daily Seedless FOB, 2025</a:t>
            </a:r>
          </a:p>
        </c:rich>
      </c:tx>
      <c:layout>
        <c:manualLayout>
          <c:xMode val="edge"/>
          <c:yMode val="edge"/>
          <c:x val="0.36315646062434298"/>
          <c:y val="1.7416546713629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68224492927997E-2"/>
          <c:y val="9.9247061121979299E-2"/>
          <c:w val="0.89895177542316596"/>
          <c:h val="0.7957808732305122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Table!$F$2:$F$366</c:f>
              <c:numCache>
                <c:formatCode>m/d/yy</c:formatCode>
                <c:ptCount val="365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Table!$G$2:$G$366</c:f>
              <c:numCache>
                <c:formatCode>_("$"* #,##0.000_);_("$"* \(#,##0.000\);_("$"* "-"??_);_(@_)</c:formatCode>
                <c:ptCount val="365"/>
                <c:pt idx="0">
                  <c:v>0.51289377289377291</c:v>
                </c:pt>
                <c:pt idx="1">
                  <c:v>0.51289377289377291</c:v>
                </c:pt>
                <c:pt idx="2">
                  <c:v>0.48809523809523814</c:v>
                </c:pt>
                <c:pt idx="3">
                  <c:v>0.48809523809523814</c:v>
                </c:pt>
                <c:pt idx="4">
                  <c:v>0.48809523809523814</c:v>
                </c:pt>
                <c:pt idx="5">
                  <c:v>0.48809523809523814</c:v>
                </c:pt>
                <c:pt idx="6">
                  <c:v>0.50904761904761908</c:v>
                </c:pt>
                <c:pt idx="7">
                  <c:v>0.4846886446886447</c:v>
                </c:pt>
                <c:pt idx="8">
                  <c:v>0.4846886446886447</c:v>
                </c:pt>
                <c:pt idx="9">
                  <c:v>0.4846886446886447</c:v>
                </c:pt>
                <c:pt idx="10">
                  <c:v>0.4846886446886447</c:v>
                </c:pt>
                <c:pt idx="11">
                  <c:v>0.45520146520146515</c:v>
                </c:pt>
                <c:pt idx="12">
                  <c:v>0.45520146520146515</c:v>
                </c:pt>
                <c:pt idx="13">
                  <c:v>0.45289560439560433</c:v>
                </c:pt>
                <c:pt idx="14">
                  <c:v>0.38371935756551134</c:v>
                </c:pt>
                <c:pt idx="15">
                  <c:v>0.3676419413919414</c:v>
                </c:pt>
                <c:pt idx="16">
                  <c:v>0.35797161172161168</c:v>
                </c:pt>
                <c:pt idx="17">
                  <c:v>0.35797161172161168</c:v>
                </c:pt>
                <c:pt idx="18">
                  <c:v>0.35797161172161168</c:v>
                </c:pt>
                <c:pt idx="19">
                  <c:v>0.33373626373626369</c:v>
                </c:pt>
                <c:pt idx="20">
                  <c:v>0.33373626373626369</c:v>
                </c:pt>
                <c:pt idx="21">
                  <c:v>0.33540423861852436</c:v>
                </c:pt>
                <c:pt idx="22">
                  <c:v>0.32353218210361068</c:v>
                </c:pt>
                <c:pt idx="23">
                  <c:v>0.31779434850863419</c:v>
                </c:pt>
                <c:pt idx="24">
                  <c:v>0.31779434850863419</c:v>
                </c:pt>
                <c:pt idx="25">
                  <c:v>0.31381083202511773</c:v>
                </c:pt>
                <c:pt idx="26">
                  <c:v>0.31381083202511773</c:v>
                </c:pt>
                <c:pt idx="27">
                  <c:v>0.30966640502354792</c:v>
                </c:pt>
                <c:pt idx="28">
                  <c:v>0.2998155416012559</c:v>
                </c:pt>
                <c:pt idx="29">
                  <c:v>0.29748037676609107</c:v>
                </c:pt>
                <c:pt idx="30">
                  <c:v>0.29361459968602827</c:v>
                </c:pt>
                <c:pt idx="31">
                  <c:v>0.29361459968602827</c:v>
                </c:pt>
                <c:pt idx="32">
                  <c:v>0.28960270498732038</c:v>
                </c:pt>
                <c:pt idx="33">
                  <c:v>0.28960270498732038</c:v>
                </c:pt>
                <c:pt idx="34">
                  <c:v>0.28963229078613695</c:v>
                </c:pt>
                <c:pt idx="35">
                  <c:v>0.2892896389324961</c:v>
                </c:pt>
                <c:pt idx="36">
                  <c:v>0.2892896389324961</c:v>
                </c:pt>
                <c:pt idx="37">
                  <c:v>0.2892896389324961</c:v>
                </c:pt>
                <c:pt idx="38">
                  <c:v>0.2892896389324961</c:v>
                </c:pt>
                <c:pt idx="39">
                  <c:v>0.28714678178963898</c:v>
                </c:pt>
                <c:pt idx="40">
                  <c:v>0.28714678178963898</c:v>
                </c:pt>
                <c:pt idx="41">
                  <c:v>0.30310439560439562</c:v>
                </c:pt>
                <c:pt idx="42">
                  <c:v>0.30039638932496071</c:v>
                </c:pt>
                <c:pt idx="43">
                  <c:v>0.31384615384615383</c:v>
                </c:pt>
                <c:pt idx="44">
                  <c:v>0.31420118343195269</c:v>
                </c:pt>
                <c:pt idx="45">
                  <c:v>0.31420118343195269</c:v>
                </c:pt>
                <c:pt idx="46">
                  <c:v>0.31420118343195269</c:v>
                </c:pt>
                <c:pt idx="47">
                  <c:v>0.32125105663567205</c:v>
                </c:pt>
                <c:pt idx="48">
                  <c:v>0.32125105663567205</c:v>
                </c:pt>
                <c:pt idx="49">
                  <c:v>0.3209256128486897</c:v>
                </c:pt>
                <c:pt idx="50">
                  <c:v>0.33466640502354783</c:v>
                </c:pt>
                <c:pt idx="51">
                  <c:v>0.33981946624803766</c:v>
                </c:pt>
                <c:pt idx="52">
                  <c:v>0.33981946624803766</c:v>
                </c:pt>
                <c:pt idx="53">
                  <c:v>0.3546310832025118</c:v>
                </c:pt>
                <c:pt idx="54">
                  <c:v>0.3546310832025118</c:v>
                </c:pt>
                <c:pt idx="55">
                  <c:v>0.35572998430141289</c:v>
                </c:pt>
                <c:pt idx="56">
                  <c:v>0.36412872841444266</c:v>
                </c:pt>
                <c:pt idx="57">
                  <c:v>0.37346546310832018</c:v>
                </c:pt>
                <c:pt idx="58">
                  <c:v>0.37713893249607533</c:v>
                </c:pt>
                <c:pt idx="59">
                  <c:v>0.37713893249607533</c:v>
                </c:pt>
                <c:pt idx="60">
                  <c:v>0.39648351648351654</c:v>
                </c:pt>
                <c:pt idx="61">
                  <c:v>0.39648351648351654</c:v>
                </c:pt>
                <c:pt idx="62">
                  <c:v>0.3976373626373626</c:v>
                </c:pt>
                <c:pt idx="63">
                  <c:v>0.40585914085914093</c:v>
                </c:pt>
                <c:pt idx="64">
                  <c:v>0.4102564102564103</c:v>
                </c:pt>
                <c:pt idx="65">
                  <c:v>0.41067307692307703</c:v>
                </c:pt>
                <c:pt idx="66">
                  <c:v>0.41067307692307703</c:v>
                </c:pt>
                <c:pt idx="67">
                  <c:v>0.41551563820794601</c:v>
                </c:pt>
                <c:pt idx="68">
                  <c:v>0.41551563820794601</c:v>
                </c:pt>
                <c:pt idx="69">
                  <c:v>0.41240912933220625</c:v>
                </c:pt>
                <c:pt idx="70">
                  <c:v>0.41240912933220625</c:v>
                </c:pt>
                <c:pt idx="71">
                  <c:v>0.41101437024513948</c:v>
                </c:pt>
                <c:pt idx="72">
                  <c:v>0.41062975486052411</c:v>
                </c:pt>
                <c:pt idx="73">
                  <c:v>0.41062975486052411</c:v>
                </c:pt>
                <c:pt idx="74">
                  <c:v>0.41007607776838551</c:v>
                </c:pt>
                <c:pt idx="75">
                  <c:v>0.41007607776838551</c:v>
                </c:pt>
                <c:pt idx="76">
                  <c:v>0.41122992392223162</c:v>
                </c:pt>
                <c:pt idx="77">
                  <c:v>0.41205832628909556</c:v>
                </c:pt>
                <c:pt idx="78">
                  <c:v>0.40530969030969027</c:v>
                </c:pt>
                <c:pt idx="79">
                  <c:v>0.40765234765234765</c:v>
                </c:pt>
                <c:pt idx="80">
                  <c:v>0.40765234765234765</c:v>
                </c:pt>
                <c:pt idx="81">
                  <c:v>0.40604853479853481</c:v>
                </c:pt>
                <c:pt idx="82">
                  <c:v>0.40604853479853481</c:v>
                </c:pt>
                <c:pt idx="83">
                  <c:v>0.40479853479853484</c:v>
                </c:pt>
                <c:pt idx="84">
                  <c:v>0.39369963369963373</c:v>
                </c:pt>
                <c:pt idx="85">
                  <c:v>0.39763736263736266</c:v>
                </c:pt>
                <c:pt idx="86">
                  <c:v>0.38833166833166838</c:v>
                </c:pt>
                <c:pt idx="87">
                  <c:v>0.38833166833166838</c:v>
                </c:pt>
                <c:pt idx="88">
                  <c:v>0.38113386613386613</c:v>
                </c:pt>
                <c:pt idx="89">
                  <c:v>0.38113386613386613</c:v>
                </c:pt>
                <c:pt idx="90">
                  <c:v>0.37561438561438559</c:v>
                </c:pt>
                <c:pt idx="91">
                  <c:v>0.3719430569430569</c:v>
                </c:pt>
                <c:pt idx="92">
                  <c:v>0.3708199492814877</c:v>
                </c:pt>
                <c:pt idx="93">
                  <c:v>0.36729923922231611</c:v>
                </c:pt>
                <c:pt idx="94">
                  <c:v>0.36729923922231611</c:v>
                </c:pt>
                <c:pt idx="95">
                  <c:v>0.35297802197802203</c:v>
                </c:pt>
                <c:pt idx="96">
                  <c:v>0.35297802197802203</c:v>
                </c:pt>
                <c:pt idx="97">
                  <c:v>0.35397802197802203</c:v>
                </c:pt>
                <c:pt idx="98">
                  <c:v>0.35221611721611729</c:v>
                </c:pt>
                <c:pt idx="99">
                  <c:v>0.34354945054945046</c:v>
                </c:pt>
                <c:pt idx="100">
                  <c:v>0.33299633699633696</c:v>
                </c:pt>
                <c:pt idx="101">
                  <c:v>0.33299633699633696</c:v>
                </c:pt>
                <c:pt idx="102">
                  <c:v>0.32911355311355306</c:v>
                </c:pt>
                <c:pt idx="103">
                  <c:v>0.32911355311355306</c:v>
                </c:pt>
                <c:pt idx="104">
                  <c:v>0.32225774225774229</c:v>
                </c:pt>
                <c:pt idx="105">
                  <c:v>0.31979395604395605</c:v>
                </c:pt>
                <c:pt idx="106">
                  <c:v>0.316</c:v>
                </c:pt>
                <c:pt idx="107">
                  <c:v>0.3075</c:v>
                </c:pt>
                <c:pt idx="108">
                  <c:v>0.3075</c:v>
                </c:pt>
                <c:pt idx="109">
                  <c:v>0.29747645211930923</c:v>
                </c:pt>
                <c:pt idx="110">
                  <c:v>0.29747645211930923</c:v>
                </c:pt>
                <c:pt idx="111">
                  <c:v>0.30082810047095754</c:v>
                </c:pt>
                <c:pt idx="112">
                  <c:v>0.29629513343799058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0D-E041-945E-94AB919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643512"/>
        <c:axId val="1351646888"/>
      </c:lineChart>
      <c:dateAx>
        <c:axId val="1351643512"/>
        <c:scaling>
          <c:orientation val="minMax"/>
          <c:max val="45770"/>
          <c:min val="45658"/>
        </c:scaling>
        <c:delete val="0"/>
        <c:axPos val="b"/>
        <c:majorGridlines/>
        <c:numFmt formatCode="d\-mmm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51646888"/>
        <c:crosses val="autoZero"/>
        <c:auto val="1"/>
        <c:lblOffset val="100"/>
        <c:baseTimeUnit val="days"/>
        <c:majorUnit val="7"/>
        <c:majorTimeUnit val="days"/>
      </c:dateAx>
      <c:valAx>
        <c:axId val="1351646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&quot;$&quot;#,##0.0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643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2725E5-30B4-F64F-86F9-8D7280CD2E99}">
  <sheetPr>
    <tabColor rgb="FF00B050"/>
  </sheetPr>
  <sheetViews>
    <sheetView zoomScale="16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2">
    <tabColor rgb="FF00B050"/>
  </sheetPr>
  <sheetViews>
    <sheetView zoomScale="1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3">
    <tabColor rgb="FF00B050"/>
  </sheetPr>
  <sheetViews>
    <sheetView zoomScale="1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63500</xdr:rowOff>
    </xdr:from>
    <xdr:to>
      <xdr:col>1</xdr:col>
      <xdr:colOff>750176</xdr:colOff>
      <xdr:row>0</xdr:row>
      <xdr:rowOff>1270000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CEE3E-10B8-4B4D-9397-8BDCC83E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0"/>
          <a:ext cx="2121776" cy="120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014" cy="62808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A3EEB-7E9D-9E46-AA54-735903F385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BD720-8C4C-B04F-B9E2-4C4B791D72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0.00314</cdr:x>
      <cdr:y>0.00578</cdr:y>
    </cdr:from>
    <cdr:to>
      <cdr:x>0.11728</cdr:x>
      <cdr:y>0.08441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54F5B50-7F64-3D49-B2FB-34C5B236924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213" y="36285"/>
          <a:ext cx="988786" cy="49359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08589-FF23-AC4C-9AC1-EC0FD26E3F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0.0039</cdr:x>
      <cdr:y>0.00538</cdr:y>
    </cdr:from>
    <cdr:to>
      <cdr:x>0.10829</cdr:x>
      <cdr:y>0.07727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50FFC2C-8970-EE4D-B31C-204C0334752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3868" y="33869"/>
          <a:ext cx="905933" cy="452232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son Hanselman" refreshedDate="45771.336451157411" createdVersion="6" refreshedVersion="8" minRefreshableVersion="3" recordCount="1418" xr:uid="{00000000-000A-0000-FFFF-FFFF42000000}">
  <cacheSource type="worksheet">
    <worksheetSource ref="A1:S1048576" sheet="Data"/>
  </cacheSource>
  <cacheFields count="19">
    <cacheField name="City Name" numFmtId="0">
      <sharedItems containsBlank="1"/>
    </cacheField>
    <cacheField name="Package" numFmtId="0">
      <sharedItems containsBlank="1"/>
    </cacheField>
    <cacheField name="Variety" numFmtId="0">
      <sharedItems containsBlank="1" count="5">
        <s v="RED FLESH SEEDLESS MINIATURE"/>
        <s v="RED FLESH SEEDLESS TYPE"/>
        <s v="RED FLESH SEEDED TYPE"/>
        <m/>
        <s v="N/A" u="1"/>
      </sharedItems>
    </cacheField>
    <cacheField name="Date" numFmtId="0">
      <sharedItems containsNonDate="0" containsDate="1" containsString="0" containsBlank="1" minDate="1899-12-30T00:00:00" maxDate="2025-04-24T00:00:00" count="1610">
        <d v="2025-01-14T00:00:00"/>
        <d v="2025-01-15T00:00:00"/>
        <d v="2025-01-16T00:00:00"/>
        <d v="2025-01-17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d v="2025-02-03T00:00:00"/>
        <d v="2025-02-04T00:00:00"/>
        <d v="2025-02-05T00:00:00"/>
        <d v="2025-02-06T00:00:00"/>
        <d v="2025-02-07T00:00:00"/>
        <d v="2025-02-10T00:00:00"/>
        <d v="2025-02-11T00:00:00"/>
        <d v="2025-02-12T00:00:00"/>
        <d v="2025-02-13T00:00:00"/>
        <d v="2025-02-14T00:00:00"/>
        <d v="2025-02-18T00:00:00"/>
        <d v="2025-02-19T00:00:00"/>
        <d v="2025-02-20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4T00:00:00"/>
        <d v="2025-03-05T00:00:00"/>
        <d v="2025-03-06T00:00:00"/>
        <d v="2025-03-07T00:00:00"/>
        <d v="2025-03-10T00:00:00"/>
        <d v="2025-03-11T00:00:00"/>
        <d v="2025-03-12T00:00:00"/>
        <d v="2025-03-13T00:00:00"/>
        <d v="2025-03-14T00:00:00"/>
        <d v="2025-03-17T00:00:00"/>
        <d v="2025-03-18T00:00:00"/>
        <d v="2025-03-19T00:00:00"/>
        <d v="2025-03-20T00:00:00"/>
        <d v="2025-03-21T00:00:00"/>
        <d v="2025-03-24T00:00:00"/>
        <d v="2025-03-25T00:00:00"/>
        <d v="2025-03-26T00:00:00"/>
        <d v="2025-03-27T00:00:00"/>
        <d v="2025-03-28T00:00:00"/>
        <d v="2025-03-31T00:00:00"/>
        <d v="2025-04-01T00:00:00"/>
        <d v="2025-04-02T00:00:00"/>
        <d v="2025-04-03T00:00:00"/>
        <d v="2025-04-04T00:00:00"/>
        <d v="2025-04-07T00:00:00"/>
        <d v="2025-04-08T00:00:00"/>
        <d v="2025-04-09T00:00:00"/>
        <d v="2025-04-10T00:00:00"/>
        <d v="2025-04-11T00:00:00"/>
        <d v="2025-04-14T00:00:00"/>
        <d v="2025-04-15T00:00:00"/>
        <d v="2025-04-16T00:00:00"/>
        <d v="2025-04-17T00:00:00"/>
        <d v="2025-04-18T00:00:00"/>
        <d v="2025-04-21T00:00:00"/>
        <d v="2025-04-22T00:00:00"/>
        <d v="2025-04-23T00:00:00"/>
        <d v="2025-01-02T00:00:00"/>
        <d v="2025-01-07T00:00:00"/>
        <d v="2025-01-08T00:00:00"/>
        <d v="2025-01-10T00:00:00"/>
        <d v="2025-01-13T00:00:00"/>
        <d v="2025-01-03T00:00:00"/>
        <d v="2025-01-06T00:00:00"/>
        <m/>
        <d v="2024-07-03T00:00:00" u="1"/>
        <d v="2024-07-05T00:00:00" u="1"/>
        <d v="2024-07-08T00:00:00" u="1"/>
        <d v="2024-07-09T00:00:00" u="1"/>
        <d v="2024-07-10T00:00:00" u="1"/>
        <d v="2024-07-11T00:00:00" u="1"/>
        <d v="2024-07-12T00:00:00" u="1"/>
        <d v="2024-07-15T00:00:00" u="1"/>
        <d v="2024-07-16T00:00:00" u="1"/>
        <d v="2024-07-17T00:00:00" u="1"/>
        <d v="2024-07-18T00:00:00" u="1"/>
        <d v="2024-07-19T00:00:00" u="1"/>
        <d v="2024-07-22T00:00:00" u="1"/>
        <d v="2024-07-23T00:00:00" u="1"/>
        <d v="2024-07-24T00:00:00" u="1"/>
        <d v="2024-07-25T00:00:00" u="1"/>
        <d v="2024-07-26T00:00:00" u="1"/>
        <d v="2024-07-29T00:00:00" u="1"/>
        <d v="2024-07-30T00:00:00" u="1"/>
        <d v="2024-07-31T00:00:00" u="1"/>
        <d v="2024-08-01T00:00:00" u="1"/>
        <d v="2024-08-02T00:00:00" u="1"/>
        <d v="2024-08-05T00:00:00" u="1"/>
        <d v="2024-08-06T00:00:00" u="1"/>
        <d v="2024-08-07T00:00:00" u="1"/>
        <d v="2024-08-08T00:00:00" u="1"/>
        <d v="2024-08-09T00:00:00" u="1"/>
        <d v="2024-08-12T00:00:00" u="1"/>
        <d v="2024-08-13T00:00:00" u="1"/>
        <d v="2024-08-14T00:00:00" u="1"/>
        <d v="2024-08-15T00:00:00" u="1"/>
        <d v="2024-08-16T00:00:00" u="1"/>
        <d v="2024-08-19T00:00:00" u="1"/>
        <d v="2024-08-20T00:00:00" u="1"/>
        <d v="2024-08-21T00:00:00" u="1"/>
        <d v="2024-08-22T00:00:00" u="1"/>
        <d v="2024-08-23T00:00:00" u="1"/>
        <d v="2024-08-26T00:00:00" u="1"/>
        <d v="2024-08-27T00:00:00" u="1"/>
        <d v="2024-08-28T00:00:00" u="1"/>
        <d v="2024-08-29T00:00:00" u="1"/>
        <d v="2024-08-30T00:00:00" u="1"/>
        <d v="2024-09-03T00:00:00" u="1"/>
        <d v="2024-09-04T00:00:00" u="1"/>
        <d v="2024-09-05T00:00:00" u="1"/>
        <d v="2024-09-06T00:00:00" u="1"/>
        <d v="2024-09-09T00:00:00" u="1"/>
        <d v="2024-09-10T00:00:00" u="1"/>
        <d v="2024-09-11T00:00:00" u="1"/>
        <d v="2024-09-12T00:00:00" u="1"/>
        <d v="2024-09-13T00:00:00" u="1"/>
        <d v="2024-09-16T00:00:00" u="1"/>
        <d v="2024-09-17T00:00:00" u="1"/>
        <d v="2024-09-18T00:00:00" u="1"/>
        <d v="2024-09-19T00:00:00" u="1"/>
        <d v="2024-09-20T00:00:00" u="1"/>
        <d v="2024-09-23T00:00:00" u="1"/>
        <d v="2024-09-24T00:00:00" u="1"/>
        <d v="2024-09-25T00:00:00" u="1"/>
        <d v="2024-09-26T00:00:00" u="1"/>
        <d v="2024-09-27T00:00:00" u="1"/>
        <d v="2024-09-30T00:00:00" u="1"/>
        <d v="2024-10-01T00:00:00" u="1"/>
        <d v="2024-10-02T00:00:00" u="1"/>
        <d v="2024-10-03T00:00:00" u="1"/>
        <d v="2024-10-04T00:00:00" u="1"/>
        <d v="2024-10-07T00:00:00" u="1"/>
        <d v="2024-10-08T00:00:00" u="1"/>
        <d v="2024-01-03T00:00:00" u="1"/>
        <d v="2024-01-04T00:00:00" u="1"/>
        <d v="2024-01-05T00:00:00" u="1"/>
        <d v="2024-01-08T00:00:00" u="1"/>
        <d v="2024-01-09T00:00:00" u="1"/>
        <d v="2024-01-10T00:00:00" u="1"/>
        <d v="2024-01-11T00:00:00" u="1"/>
        <d v="2024-01-12T00:00:00" u="1"/>
        <d v="2024-01-16T00:00:00" u="1"/>
        <d v="2024-01-17T00:00:00" u="1"/>
        <d v="2024-01-18T00:00:00" u="1"/>
        <d v="2024-01-19T00:00:00" u="1"/>
        <d v="2024-01-22T00:00:00" u="1"/>
        <d v="2024-01-23T00:00:00" u="1"/>
        <d v="2024-01-24T00:00:00" u="1"/>
        <d v="2024-01-25T00:00:00" u="1"/>
        <d v="2024-01-26T00:00:00" u="1"/>
        <d v="2024-01-29T00:00:00" u="1"/>
        <d v="2024-01-30T00:00:00" u="1"/>
        <d v="2024-01-31T00:00:00" u="1"/>
        <d v="2024-02-01T00:00:00" u="1"/>
        <d v="2024-02-02T00:00:00" u="1"/>
        <d v="2024-02-05T00:00:00" u="1"/>
        <d v="2024-02-06T00:00:00" u="1"/>
        <d v="2024-02-07T00:00:00" u="1"/>
        <d v="2024-02-08T00:00:00" u="1"/>
        <d v="2024-02-09T00:00:00" u="1"/>
        <d v="2024-02-12T00:00:00" u="1"/>
        <d v="2024-02-13T00:00:00" u="1"/>
        <d v="2024-02-14T00:00:00" u="1"/>
        <d v="2024-02-15T00:00:00" u="1"/>
        <d v="2024-02-16T00:00:00" u="1"/>
        <d v="2024-02-20T00:00:00" u="1"/>
        <d v="2024-02-21T00:00:00" u="1"/>
        <d v="2024-02-22T00:00:00" u="1"/>
        <d v="2024-02-23T00:00:00" u="1"/>
        <d v="2024-02-26T00:00:00" u="1"/>
        <d v="2024-02-27T00:00:00" u="1"/>
        <d v="2024-02-28T00:00:00" u="1"/>
        <d v="2024-02-29T00:00:00" u="1"/>
        <d v="2024-03-26T00:00:00" u="1"/>
        <d v="2024-04-01T00:00:00" u="1"/>
        <d v="2024-04-02T00:00:00" u="1"/>
        <d v="2024-04-10T00:00:00" u="1"/>
        <d v="2024-04-11T00:00:00" u="1"/>
        <d v="2024-04-12T00:00:00" u="1"/>
        <d v="2024-04-15T00:00:00" u="1"/>
        <d v="2024-04-16T00:00:00" u="1"/>
        <d v="2024-04-17T00:00:00" u="1"/>
        <d v="2024-04-18T00:00:00" u="1"/>
        <d v="2024-04-19T00:00:00" u="1"/>
        <d v="2024-04-22T00:00:00" u="1"/>
        <d v="2024-04-23T00:00:00" u="1"/>
        <d v="2024-04-24T00:00:00" u="1"/>
        <d v="2024-04-25T00:00:00" u="1"/>
        <d v="2024-04-26T00:00:00" u="1"/>
        <d v="2024-04-29T00:00:00" u="1"/>
        <d v="2024-04-30T00:00:00" u="1"/>
        <d v="2024-05-01T00:00:00" u="1"/>
        <d v="2024-05-02T00:00:00" u="1"/>
        <d v="2024-05-03T00:00:00" u="1"/>
        <d v="2024-05-06T00:00:00" u="1"/>
        <d v="2024-05-07T00:00:00" u="1"/>
        <d v="2024-05-08T00:00:00" u="1"/>
        <d v="2024-05-09T00:00:00" u="1"/>
        <d v="2024-05-10T00:00:00" u="1"/>
        <d v="2024-05-13T00:00:00" u="1"/>
        <d v="2024-05-14T00:00:00" u="1"/>
        <d v="2024-05-15T00:00:00" u="1"/>
        <d v="2024-05-16T00:00:00" u="1"/>
        <d v="2024-05-17T00:00:00" u="1"/>
        <d v="2024-05-20T00:00:00" u="1"/>
        <d v="2024-05-21T00:00:00" u="1"/>
        <d v="2024-05-22T00:00:00" u="1"/>
        <d v="2024-05-23T00:00:00" u="1"/>
        <d v="2024-05-24T00:00:00" u="1"/>
        <d v="2024-05-28T00:00:00" u="1"/>
        <d v="2024-05-29T00:00:00" u="1"/>
        <d v="2024-05-30T00:00:00" u="1"/>
        <d v="2024-05-31T00:00:00" u="1"/>
        <d v="2024-06-03T00:00:00" u="1"/>
        <d v="2024-06-04T00:00:00" u="1"/>
        <d v="2024-06-05T00:00:00" u="1"/>
        <d v="2024-06-06T00:00:00" u="1"/>
        <d v="2024-06-07T00:00:00" u="1"/>
        <d v="2024-06-10T00:00:00" u="1"/>
        <d v="2024-06-11T00:00:00" u="1"/>
        <d v="2024-06-12T00:00:00" u="1"/>
        <d v="2024-06-13T00:00:00" u="1"/>
        <d v="2024-06-14T00:00:00" u="1"/>
        <d v="2024-06-17T00:00:00" u="1"/>
        <d v="2024-06-18T00:00:00" u="1"/>
        <d v="2024-06-20T00:00:00" u="1"/>
        <d v="2024-06-21T00:00:00" u="1"/>
        <d v="2024-06-24T00:00:00" u="1"/>
        <d v="2024-06-25T00:00:00" u="1"/>
        <d v="2024-06-26T00:00:00" u="1"/>
        <d v="2024-06-27T00:00:00" u="1"/>
        <d v="2024-06-28T00:00:00" u="1"/>
        <d v="2024-07-01T00:00:00" u="1"/>
        <d v="2024-07-02T00:00:00" u="1"/>
        <d v="2024-01-02T00:00:00" u="1"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2T00:00:00" u="1"/>
        <d v="2024-03-13T00:00:00" u="1"/>
        <d v="2024-10-15T00:00:00" u="1"/>
        <d v="2024-10-16T00:00:00" u="1"/>
        <d v="2024-10-17T00:00:00" u="1"/>
        <d v="2024-10-18T00:00:00" u="1"/>
        <d v="2024-10-21T00:00:00" u="1"/>
        <d v="2024-10-22T00:00:00" u="1"/>
        <d v="2024-10-23T00:00:00" u="1"/>
        <d v="2024-10-24T00:00:00" u="1"/>
        <d v="2024-10-25T00:00:00" u="1"/>
        <d v="2024-10-28T00:00:00" u="1"/>
        <d v="2024-10-29T00:00:00" u="1"/>
        <d v="2024-10-30T00:00:00" u="1"/>
        <d v="2024-10-31T00:00:00" u="1"/>
        <d v="2024-11-01T00:00:00" u="1"/>
        <d v="2024-11-04T00:00:00" u="1"/>
        <d v="2024-11-05T00:00:00" u="1"/>
        <d v="2024-11-06T00:00:00" u="1"/>
        <d v="2024-11-07T00:00:00" u="1"/>
        <d v="2024-11-08T00:00:00" u="1"/>
        <d v="2024-11-12T00:00:00" u="1"/>
        <d v="2024-11-13T00:00:00" u="1"/>
        <d v="2024-11-14T00:00:00" u="1"/>
        <d v="2024-11-15T00:00:00" u="1"/>
        <d v="2024-11-18T00:00:00" u="1"/>
        <d v="2024-11-19T00:00:00" u="1"/>
        <d v="2024-11-20T00:00:00" u="1"/>
        <d v="2024-11-21T00:00:00" u="1"/>
        <d v="2024-11-22T00:00:00" u="1"/>
        <d v="2024-11-25T00:00:00" u="1"/>
        <d v="2024-11-26T00:00:00" u="1"/>
        <d v="2024-11-27T00:00:00" u="1"/>
        <d v="2024-11-29T00:00:00" u="1"/>
        <d v="2024-12-02T00:00:00" u="1"/>
        <d v="2024-12-03T00:00:00" u="1"/>
        <d v="2024-12-04T00:00:00" u="1"/>
        <d v="2024-12-05T00:00:00" u="1"/>
        <d v="2024-12-06T00:00:00" u="1"/>
        <d v="2024-12-09T00:00:00" u="1"/>
        <d v="2024-12-10T00:00:00" u="1"/>
        <d v="2024-12-11T00:00:00" u="1"/>
        <d v="2024-12-12T00:00:00" u="1"/>
        <d v="2024-12-13T00:00:00" u="1"/>
        <d v="2024-12-16T00:00:00" u="1"/>
        <d v="2024-12-17T00:00:00" u="1"/>
        <d v="2024-12-18T00:00:00" u="1"/>
        <d v="2024-12-19T00:00:00" u="1"/>
        <d v="2024-12-20T00:00:00" u="1"/>
        <d v="2024-12-23T00:00:00" u="1"/>
        <d v="2024-12-26T00:00:00" u="1"/>
        <d v="2024-12-27T00:00:00" u="1"/>
        <d v="2024-12-30T00:00:00" u="1"/>
        <d v="2024-12-31T00:00:00" u="1"/>
        <d v="2024-03-11T00:00:00" u="1"/>
        <d v="2024-03-14T00:00:00" u="1"/>
        <d v="2024-03-15T00:00:00" u="1"/>
        <d v="2024-03-20T00:00:00" u="1"/>
        <d v="2024-03-21T00:00:00" u="1"/>
        <d v="2024-03-22T00:00:00" u="1"/>
        <d v="2024-03-25T00:00:00" u="1"/>
        <d v="2024-03-27T00:00:00" u="1"/>
        <d v="2024-03-28T00:00:00" u="1"/>
        <d v="2024-03-29T00:00:00" u="1"/>
        <d v="2024-04-03T00:00:00" u="1"/>
        <d v="2024-04-04T00:00:00" u="1"/>
        <d v="2024-04-05T00:00:00" u="1"/>
        <d v="2024-04-08T00:00:00" u="1"/>
        <d v="2024-04-09T00:00:00" u="1"/>
        <d v="2024-10-09T00:00:00" u="1"/>
        <d v="2024-10-10T00:00:00" u="1"/>
        <d v="2024-10-11T00:00:00" u="1"/>
        <d v="2024-03-18T00:00:00" u="1"/>
        <d v="2024-03-19T00:00:00" u="1"/>
        <d v="1899-12-30T00:00:00" u="1"/>
        <d v="2023-06-14T00:00:00" u="1"/>
        <d v="2023-06-15T00:00:00" u="1"/>
        <d v="2023-06-16T00:00:00" u="1"/>
        <d v="2023-06-20T00:00:00" u="1"/>
        <d v="2023-06-21T00:00:00" u="1"/>
        <d v="2023-06-22T00:00:00" u="1"/>
        <d v="2023-06-23T00:00:00" u="1"/>
        <d v="2023-06-26T00:00:00" u="1"/>
        <d v="2023-06-27T00:00:00" u="1"/>
        <d v="2023-06-28T00:00:00" u="1"/>
        <d v="2023-06-29T00:00:00" u="1"/>
        <d v="2023-06-30T00:00:00" u="1"/>
        <d v="2023-07-03T00:00:00" u="1"/>
        <d v="2023-07-05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7T00:00:00" u="1"/>
        <d v="2023-07-18T00:00:00" u="1"/>
        <d v="2023-07-19T00:00:00" u="1"/>
        <d v="2023-07-20T00:00:00" u="1"/>
        <d v="2023-07-21T00:00:00" u="1"/>
        <d v="2023-07-24T00:00:00" u="1"/>
        <d v="2023-07-25T00:00:00" u="1"/>
        <d v="2023-07-26T00:00:00" u="1"/>
        <d v="2023-07-27T00:00:00" u="1"/>
        <d v="2023-07-28T00:00:00" u="1"/>
        <d v="2023-07-31T00:00:00" u="1"/>
        <d v="2023-08-01T00:00:00" u="1"/>
        <d v="2023-08-02T00:00:00" u="1"/>
        <d v="2023-08-03T00:00:00" u="1"/>
        <d v="2023-08-04T00:00:00" u="1"/>
        <d v="2023-08-07T00:00:00" u="1"/>
        <d v="2023-08-08T00:00:00" u="1"/>
        <d v="2023-08-09T00:00:00" u="1"/>
        <d v="2023-08-10T00:00:00" u="1"/>
        <d v="2023-08-11T00:00:00" u="1"/>
        <d v="2023-08-14T00:00:00" u="1"/>
        <d v="2023-08-15T00:00:00" u="1"/>
        <d v="2023-08-16T00:00:00" u="1"/>
        <d v="2023-08-17T00:00:00" u="1"/>
        <d v="2023-08-18T00:00:00" u="1"/>
        <d v="2023-08-21T00:00:00" u="1"/>
        <d v="2023-08-22T00:00:00" u="1"/>
        <d v="2023-08-23T00:00:00" u="1"/>
        <d v="2023-08-24T00:00:00" u="1"/>
        <d v="2023-08-25T00:00:00" u="1"/>
        <d v="2023-08-28T00:00:00" u="1"/>
        <d v="2023-08-29T00:00:00" u="1"/>
        <d v="2023-08-30T00:00:00" u="1"/>
        <d v="2023-08-31T00:00:00" u="1"/>
        <d v="2023-09-01T00:00:00" u="1"/>
        <d v="2023-09-05T00:00:00" u="1"/>
        <d v="2023-09-06T00:00:00" u="1"/>
        <d v="2023-09-07T00:00:00" u="1"/>
        <d v="2023-09-08T00:00:00" u="1"/>
        <d v="2023-09-11T00:00:00" u="1"/>
        <d v="2023-09-12T00:00:00" u="1"/>
        <d v="2023-09-13T00:00:00" u="1"/>
        <d v="2023-09-14T00:00:00" u="1"/>
        <d v="2023-09-15T00:00:00" u="1"/>
        <d v="2023-09-18T00:00:00" u="1"/>
        <d v="2023-09-19T00:00:00" u="1"/>
        <d v="2023-09-20T00:00:00" u="1"/>
        <d v="2023-09-21T00:00:00" u="1"/>
        <d v="2023-09-22T00:00:00" u="1"/>
        <d v="2023-09-25T00:00:00" u="1"/>
        <d v="2023-09-26T00:00:00" u="1"/>
        <d v="2023-09-27T00:00:00" u="1"/>
        <d v="2023-09-28T00:00:00" u="1"/>
        <d v="2023-09-29T00:00:00" u="1"/>
        <d v="2023-10-02T00:00:00" u="1"/>
        <d v="2023-10-03T00:00:00" u="1"/>
        <d v="2023-10-04T00:00:00" u="1"/>
        <d v="2023-10-05T00:00:00" u="1"/>
        <d v="2023-10-06T00:00:00" u="1"/>
        <d v="2023-10-10T00:00:00" u="1"/>
        <d v="2023-10-11T00:00:00" u="1"/>
        <d v="2023-10-12T00:00:00" u="1"/>
        <d v="2023-01-03T00:00:00" u="1"/>
        <d v="2023-01-04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18T00:00:00" u="1"/>
        <d v="2023-01-19T00:00:00" u="1"/>
        <d v="2023-01-20T00:00:00" u="1"/>
        <d v="2023-01-23T00:00:00" u="1"/>
        <d v="2023-01-24T00:00:00" u="1"/>
        <d v="2023-01-25T00:00:00" u="1"/>
        <d v="2023-01-26T00:00:00" u="1"/>
        <d v="2023-01-27T00:00:00" u="1"/>
        <d v="2023-01-30T00:00:00" u="1"/>
        <d v="2023-01-31T00:00:00" u="1"/>
        <d v="2023-02-01T00:00:00" u="1"/>
        <d v="2023-02-02T00:00:00" u="1"/>
        <d v="2023-02-03T00:00:00" u="1"/>
        <d v="2023-02-06T00:00:00" u="1"/>
        <d v="2023-02-07T00:00:00" u="1"/>
        <d v="2023-02-08T00:00:00" u="1"/>
        <d v="2023-02-09T00:00:00" u="1"/>
        <d v="2023-02-10T00:00:00" u="1"/>
        <d v="2023-02-13T00:00:00" u="1"/>
        <d v="2023-02-14T00:00:00" u="1"/>
        <d v="2023-02-15T00:00:00" u="1"/>
        <d v="2023-02-16T00:00:00" u="1"/>
        <d v="2023-02-17T00:00:00" u="1"/>
        <d v="2023-02-21T00:00:00" u="1"/>
        <d v="2023-02-22T00:00:00" u="1"/>
        <d v="2023-02-23T00:00:00" u="1"/>
        <d v="2023-02-24T00:00:00" u="1"/>
        <d v="2023-02-27T00:00:00" u="1"/>
        <d v="2023-02-28T00:00:00" u="1"/>
        <d v="2023-03-01T00:00:00" u="1"/>
        <d v="2023-03-02T00:00:00" u="1"/>
        <d v="2023-03-03T00:00:00" u="1"/>
        <d v="2023-03-06T00:00:00" u="1"/>
        <d v="2023-03-07T00:00:00" u="1"/>
        <d v="2023-03-08T00:00:00" u="1"/>
        <d v="2023-03-09T00:00:00" u="1"/>
        <d v="2023-03-10T00:00:00" u="1"/>
        <d v="2023-03-13T00:00:00" u="1"/>
        <d v="2023-03-14T00:00:00" u="1"/>
        <d v="2023-03-15T00:00:00" u="1"/>
        <d v="2023-03-16T00:00:00" u="1"/>
        <d v="2023-03-17T00:00:00" u="1"/>
        <d v="2023-03-20T00:00:00" u="1"/>
        <d v="2023-03-21T00:00:00" u="1"/>
        <d v="2023-03-22T00:00:00" u="1"/>
        <d v="2023-03-23T00:00:00" u="1"/>
        <d v="2023-03-24T00:00:00" u="1"/>
        <d v="2023-03-27T00:00:00" u="1"/>
        <d v="2023-03-28T00:00:00" u="1"/>
        <d v="2023-03-29T00:00:00" u="1"/>
        <d v="2023-03-30T00:00:00" u="1"/>
        <d v="2023-04-03T00:00:00" u="1"/>
        <d v="2023-04-04T00:00:00" u="1"/>
        <d v="2023-04-05T00:00:00" u="1"/>
        <d v="2023-04-06T00:00:00" u="1"/>
        <d v="2023-04-07T00:00:00" u="1"/>
        <d v="2023-04-10T00:00:00" u="1"/>
        <d v="2023-04-11T00:00:00" u="1"/>
        <d v="2023-04-12T00:00:00" u="1"/>
        <d v="2023-04-13T00:00:00" u="1"/>
        <d v="2023-04-14T00:00:00" u="1"/>
        <d v="2023-04-17T00:00:00" u="1"/>
        <d v="2023-04-18T00:00:00" u="1"/>
        <d v="2023-04-19T00:00:00" u="1"/>
        <d v="2023-04-20T00:00:00" u="1"/>
        <d v="2023-04-21T00:00:00" u="1"/>
        <d v="2023-04-24T00:00:00" u="1"/>
        <d v="2023-04-25T00:00:00" u="1"/>
        <d v="2023-04-26T00:00:00" u="1"/>
        <d v="2023-04-27T00:00:00" u="1"/>
        <d v="2023-04-28T00:00:00" u="1"/>
        <d v="2023-05-01T00:00:00" u="1"/>
        <d v="2023-05-02T00:00:00" u="1"/>
        <d v="2023-05-03T00:00:00" u="1"/>
        <d v="2023-05-04T00:00:00" u="1"/>
        <d v="2023-05-05T00:00:00" u="1"/>
        <d v="2023-05-08T00:00:00" u="1"/>
        <d v="2023-05-09T00:00:00" u="1"/>
        <d v="2023-05-10T00:00:00" u="1"/>
        <d v="2023-05-11T00:00:00" u="1"/>
        <d v="2023-05-12T00:00:00" u="1"/>
        <d v="2023-05-15T00:00:00" u="1"/>
        <d v="2023-05-16T00:00:00" u="1"/>
        <d v="2023-05-17T00:00:00" u="1"/>
        <d v="2023-05-18T00:00:00" u="1"/>
        <d v="2023-05-19T00:00:00" u="1"/>
        <d v="2023-05-22T00:00:00" u="1"/>
        <d v="2023-05-23T00:00:00" u="1"/>
        <d v="2023-05-24T00:00:00" u="1"/>
        <d v="2023-05-25T00:00:00" u="1"/>
        <d v="2023-05-26T00:00:00" u="1"/>
        <d v="2023-05-30T00:00:00" u="1"/>
        <d v="2023-05-31T00:00:00" u="1"/>
        <d v="2023-06-01T00:00:00" u="1"/>
        <d v="2023-06-02T00:00:00" u="1"/>
        <d v="2023-06-05T00:00:00" u="1"/>
        <d v="2023-06-06T00:00:00" u="1"/>
        <d v="2023-06-07T00:00:00" u="1"/>
        <d v="2023-06-08T00:00:00" u="1"/>
        <d v="2023-06-09T00:00:00" u="1"/>
        <d v="2023-06-12T00:00:00" u="1"/>
        <d v="2023-06-13T00:00:00" u="1"/>
        <d v="2023-03-31T00:00:00" u="1"/>
        <d v="2023-10-16T00:00:00" u="1"/>
        <d v="2023-10-17T00:00:00" u="1"/>
        <d v="2023-10-18T00:00:00" u="1"/>
        <d v="2023-10-19T00:00:00" u="1"/>
        <d v="2023-10-20T00:00:00" u="1"/>
        <d v="2023-10-23T00:00:00" u="1"/>
        <d v="2023-10-24T00:00:00" u="1"/>
        <d v="2023-10-25T00:00:00" u="1"/>
        <d v="2023-10-26T00:00:00" u="1"/>
        <d v="2023-10-27T00:00:00" u="1"/>
        <d v="2023-10-30T00:00:00" u="1"/>
        <d v="2023-10-31T00:00:00" u="1"/>
        <d v="2023-11-01T00:00:00" u="1"/>
        <d v="2023-11-02T00:00:00" u="1"/>
        <d v="2023-11-03T00:00:00" u="1"/>
        <d v="2023-11-06T00:00:00" u="1"/>
        <d v="2023-11-07T00:00:00" u="1"/>
        <d v="2023-11-08T00:00:00" u="1"/>
        <d v="2023-11-09T00:00:00" u="1"/>
        <d v="2023-11-13T00:00:00" u="1"/>
        <d v="2023-11-14T00:00:00" u="1"/>
        <d v="2023-11-15T00:00:00" u="1"/>
        <d v="2023-11-16T00:00:00" u="1"/>
        <d v="2023-11-17T00:00:00" u="1"/>
        <d v="2023-11-20T00:00:00" u="1"/>
        <d v="2023-11-21T00:00:00" u="1"/>
        <d v="2023-11-22T00:00:00" u="1"/>
        <d v="2023-11-24T00:00:00" u="1"/>
        <d v="2023-11-27T00:00:00" u="1"/>
        <d v="2023-10-13T00:00:00" u="1"/>
        <d v="2020-09-29T00:00:00" u="1"/>
        <d v="2019-10-25T00:00:00" u="1"/>
        <d v="2021-09-29T00:00:00" u="1"/>
        <d v="2022-09-29T00:00:00" u="1"/>
        <d v="2019-11-21T00:00:00" u="1"/>
        <d v="2021-10-25T00:00:00" u="1"/>
        <d v="2022-10-25T00:00:00" u="1"/>
        <d v="2019-12-17T00:00:00" u="1"/>
        <d v="2020-12-17T00:00:00" u="1"/>
        <d v="2022-11-21T00:00:00" u="1"/>
        <d v="2021-12-17T00:00:00" u="1"/>
        <d v="2020-10-27T00:00:00" u="1"/>
        <d v="2021-10-27T00:00:00" u="1"/>
        <d v="2020-11-23T00:00:00" u="1"/>
        <d v="2022-10-27T00:00:00" u="1"/>
        <d v="2021-11-23T00:00:00" u="1"/>
        <d v="2022-11-23T00:00:00" u="1"/>
        <d v="2023-11-23T00:00:00" u="1"/>
        <d v="2022-12-19T00:00:00" u="1"/>
        <d v="2023-12-19T00:00:00" u="1"/>
        <d v="2019-10-29T00:00:00" u="1"/>
        <d v="2020-10-29T00:00:00" u="1"/>
        <d v="2019-11-25T00:00:00" u="1"/>
        <d v="2021-10-29T00:00:00" u="1"/>
        <d v="2020-11-25T00:00:00" u="1"/>
        <d v="2020-12-21T00:00:00" u="1"/>
        <d v="2022-11-25T00:00:00" u="1"/>
        <d v="2021-12-21T00:00:00" u="1"/>
        <d v="2023-11-25T00:00:00" u="1"/>
        <d v="2022-12-21T00:00:00" u="1"/>
        <d v="2023-12-21T00:00:00" u="1"/>
        <d v="2019-01-02T00:00:00" u="1"/>
        <d v="2020-01-02T00:00:00" u="1"/>
        <d v="2019-10-31T00:00:00" u="1"/>
        <d v="2019-11-27T00:00:00" u="1"/>
        <d v="2020-11-27T00:00:00" u="1"/>
        <d v="2022-10-31T00:00:00" u="1"/>
        <d v="2020-12-23T00:00:00" u="1"/>
        <d v="2021-12-23T00:00:00" u="1"/>
        <d v="2022-12-23T00:00:00" u="1"/>
        <d v="2023-12-23T00:00:00" u="1"/>
        <d v="2019-01-04T00:00:00" u="1"/>
        <d v="2021-01-04T00:00:00" u="1"/>
        <d v="2022-01-04T00:00:00" u="1"/>
        <d v="2019-11-29T00:00:00" u="1"/>
        <d v="2021-11-29T00:00:00" u="1"/>
        <d v="2022-11-29T00:00:00" u="1"/>
        <d v="2023-11-29T00:00:00" u="1"/>
        <d v="2020-01-06T00:00:00" u="1"/>
        <d v="2021-01-06T00:00:00" u="1"/>
        <d v="2022-01-06T00:00:00" u="1"/>
        <d v="2021-02-02T00:00:00" u="1"/>
        <d v="2022-02-02T00:00:00" u="1"/>
        <d v="2021-12-27T00:00:00" u="1"/>
        <d v="2019-01-08T00:00:00" u="1"/>
        <d v="2020-01-08T00:00:00" u="1"/>
        <d v="2019-02-04T00:00:00" u="1"/>
        <d v="2021-01-08T00:00:00" u="1"/>
        <d v="2020-02-04T00:00:00" u="1"/>
        <d v="2021-02-04T00:00:00" u="1"/>
        <d v="2022-02-04T00:00:00" u="1"/>
        <d v="2023-02-04T00:00:00" u="1"/>
        <d v="2020-12-29T00:00:00" u="1"/>
        <d v="2019-01-10T00:00:00" u="1"/>
        <d v="2020-01-10T00:00:00" u="1"/>
        <d v="2019-02-06T00:00:00" u="1"/>
        <d v="2020-02-06T00:00:00" u="1"/>
        <d v="2022-01-10T00:00:00" u="1"/>
        <d v="2020-03-02T00:00:00" u="1"/>
        <d v="2021-03-02T00:00:00" u="1"/>
        <d v="2022-03-02T00:00:00" u="1"/>
        <d v="2020-12-31T00:00:00" u="1"/>
        <d v="2019-02-08T00:00:00" u="1"/>
        <d v="2021-01-12T00:00:00" u="1"/>
        <d v="2022-01-12T00:00:00" u="1"/>
        <d v="2019-03-04T00:00:00" u="1"/>
        <d v="2021-02-08T00:00:00" u="1"/>
        <d v="2020-03-04T00:00:00" u="1"/>
        <d v="2022-02-08T00:00:00" u="1"/>
        <d v="2021-03-04T00:00:00" u="1"/>
        <d v="2022-03-04T00:00:00" u="1"/>
        <d v="2023-03-04T00:00:00" u="1"/>
        <d v="2019-01-14T00:00:00" u="1"/>
        <d v="2020-01-14T00:00:00" u="1"/>
        <d v="2021-01-14T00:00:00" u="1"/>
        <d v="2020-02-10T00:00:00" u="1"/>
        <d v="2022-01-14T00:00:00" u="1"/>
        <d v="2019-03-06T00:00:00" u="1"/>
        <d v="2021-02-10T00:00:00" u="1"/>
        <d v="2023-01-14T00:00:00" u="1"/>
        <d v="2020-03-06T00:00:00" u="1"/>
        <d v="2022-02-10T00:00:00" u="1"/>
        <d v="2019-04-02T00:00:00" u="1"/>
        <d v="2020-04-02T00:00:00" u="1"/>
        <d v="2021-04-02T00:00:00" u="1"/>
        <d v="2019-01-16T00:00:00" u="1"/>
        <d v="2020-01-16T00:00:00" u="1"/>
        <d v="2019-02-12T00:00:00" u="1"/>
        <d v="2020-02-12T00:00:00" u="1"/>
        <d v="2019-03-08T00:00:00" u="1"/>
        <d v="2021-02-12T00:00:00" u="1"/>
        <d v="2019-04-04T00:00:00" u="1"/>
        <d v="2021-03-08T00:00:00" u="1"/>
        <d v="2022-03-08T00:00:00" u="1"/>
        <d v="2022-04-04T00:00:00" u="1"/>
        <d v="2019-01-18T00:00:00" u="1"/>
        <d v="2019-02-14T00:00:00" u="1"/>
        <d v="2020-02-14T00:00:00" u="1"/>
        <d v="2022-01-18T00:00:00" u="1"/>
        <d v="2020-03-10T00:00:00" u="1"/>
        <d v="2022-02-14T00:00:00" u="1"/>
        <d v="2021-03-10T00:00:00" u="1"/>
        <d v="2020-04-06T00:00:00" u="1"/>
        <d v="2022-03-10T00:00:00" u="1"/>
        <d v="2019-05-02T00:00:00" u="1"/>
        <d v="2021-04-06T00:00:00" u="1"/>
        <d v="2022-04-06T00:00:00" u="1"/>
        <d v="2022-05-02T00:00:00" u="1"/>
        <d v="2021-01-20T00:00:00" u="1"/>
        <d v="2022-01-20T00:00:00" u="1"/>
        <d v="2019-03-12T00:00:00" u="1"/>
        <d v="2021-02-16T00:00:00" u="1"/>
        <d v="2020-03-12T00:00:00" u="1"/>
        <d v="2022-02-16T00:00:00" u="1"/>
        <d v="2019-04-08T00:00:00" u="1"/>
        <d v="2021-03-12T00:00:00" u="1"/>
        <d v="2020-04-08T00:00:00" u="1"/>
        <d v="2021-04-08T00:00:00" u="1"/>
        <d v="2020-05-04T00:00:00" u="1"/>
        <d v="2022-04-08T00:00:00" u="1"/>
        <d v="2021-05-04T00:00:00" u="1"/>
        <d v="2023-04-08T00:00:00" u="1"/>
        <d v="2022-05-04T00:00:00" u="1"/>
        <d v="2019-01-22T00:00:00" u="1"/>
        <d v="2020-01-22T00:00:00" u="1"/>
        <d v="2021-01-22T00:00:00" u="1"/>
        <d v="2020-02-18T00:00:00" u="1"/>
        <d v="2019-03-14T00:00:00" u="1"/>
        <d v="2021-02-18T00:00:00" u="1"/>
        <d v="2022-02-18T00:00:00" u="1"/>
        <d v="2019-04-10T00:00:00" u="1"/>
        <d v="2023-02-18T00:00:00" u="1"/>
        <d v="2020-04-10T00:00:00" u="1"/>
        <d v="2022-03-14T00:00:00" u="1"/>
        <d v="2019-05-06T00:00:00" u="1"/>
        <d v="2020-05-06T00:00:00" u="1"/>
        <d v="2021-05-06T00:00:00" u="1"/>
        <d v="2020-06-02T00:00:00" u="1"/>
        <d v="2022-05-06T00:00:00" u="1"/>
        <d v="2021-06-02T00:00:00" u="1"/>
        <d v="2023-05-06T00:00:00" u="1"/>
        <d v="2022-06-02T00:00:00" u="1"/>
        <d v="2019-01-24T00:00:00" u="1"/>
        <d v="2020-01-24T00:00:00" u="1"/>
        <d v="2019-02-20T00:00:00" u="1"/>
        <d v="2020-02-20T00:00:00" u="1"/>
        <d v="2022-01-24T00:00:00" u="1"/>
        <d v="2020-03-16T00:00:00" u="1"/>
        <d v="2019-04-12T00:00:00" u="1"/>
        <d v="2021-03-16T00:00:00" u="1"/>
        <d v="2022-03-16T00:00:00" u="1"/>
        <d v="2019-05-08T00:00:00" u="1"/>
        <d v="2021-04-12T00:00:00" u="1"/>
        <d v="2020-05-08T00:00:00" u="1"/>
        <d v="2022-04-12T00:00:00" u="1"/>
        <d v="2019-06-04T00:00:00" u="1"/>
        <d v="2020-06-04T00:00:00" u="1"/>
        <d v="2021-06-04T00:00:00" u="1"/>
        <d v="2019-02-22T00:00:00" u="1"/>
        <d v="2021-01-26T00:00:00" u="1"/>
        <d v="2022-01-26T00:00:00" u="1"/>
        <d v="2019-03-18T00:00:00" u="1"/>
        <d v="2021-02-22T00:00:00" u="1"/>
        <d v="2020-03-18T00:00:00" u="1"/>
        <d v="2022-02-22T00:00:00" u="1"/>
        <d v="2021-03-18T00:00:00" u="1"/>
        <d v="2020-04-14T00:00:00" u="1"/>
        <d v="2022-03-18T00:00:00" u="1"/>
        <d v="2019-05-10T00:00:00" u="1"/>
        <d v="2021-04-14T00:00:00" u="1"/>
        <d v="2023-03-18T00:00:00" u="1"/>
        <d v="2022-04-14T00:00:00" u="1"/>
        <d v="2019-06-06T00:00:00" u="1"/>
        <d v="2021-05-10T00:00:00" u="1"/>
        <d v="2022-05-10T00:00:00" u="1"/>
        <d v="2019-07-02T00:00:00" u="1"/>
        <d v="2020-07-02T00:00:00" u="1"/>
        <d v="2022-06-06T00:00:00" u="1"/>
        <d v="2021-07-02T00:00:00" u="1"/>
        <d v="2019-01-28T00:00:00" u="1"/>
        <d v="2020-01-28T00:00:00" u="1"/>
        <d v="2021-01-28T00:00:00" u="1"/>
        <d v="2020-02-24T00:00:00" u="1"/>
        <d v="2022-01-28T00:00:00" u="1"/>
        <d v="2019-03-20T00:00:00" u="1"/>
        <d v="2021-02-24T00:00:00" u="1"/>
        <d v="2023-01-28T00:00:00" u="1"/>
        <d v="2020-03-20T00:00:00" u="1"/>
        <d v="2022-02-24T00:00:00" u="1"/>
        <d v="2019-04-16T00:00:00" u="1"/>
        <d v="2020-04-16T00:00:00" u="1"/>
        <d v="2021-04-16T00:00:00" u="1"/>
        <d v="2020-05-12T00:00:00" u="1"/>
        <d v="2021-05-12T00:00:00" u="1"/>
        <d v="2020-06-08T00:00:00" u="1"/>
        <d v="2022-05-12T00:00:00" u="1"/>
        <d v="2021-06-08T00:00:00" u="1"/>
        <d v="2022-06-08T00:00:00" u="1"/>
        <d v="2019-01-30T00:00:00" u="1"/>
        <d v="2020-01-30T00:00:00" u="1"/>
        <d v="2019-02-26T00:00:00" u="1"/>
        <d v="2020-02-26T00:00:00" u="1"/>
        <d v="2019-03-22T00:00:00" u="1"/>
        <d v="2021-02-26T00:00:00" u="1"/>
        <d v="2019-04-18T00:00:00" u="1"/>
        <d v="2021-03-22T00:00:00" u="1"/>
        <d v="2022-03-22T00:00:00" u="1"/>
        <d v="2019-05-14T00:00:00" u="1"/>
        <d v="2020-05-14T00:00:00" u="1"/>
        <d v="2022-04-18T00:00:00" u="1"/>
        <d v="2019-06-10T00:00:00" u="1"/>
        <d v="2021-05-14T00:00:00" u="1"/>
        <d v="2020-06-10T00:00:00" u="1"/>
        <d v="2021-06-10T00:00:00" u="1"/>
        <d v="2020-07-06T00:00:00" u="1"/>
        <d v="2022-06-10T00:00:00" u="1"/>
        <d v="2019-08-02T00:00:00" u="1"/>
        <d v="2021-07-06T00:00:00" u="1"/>
        <d v="2023-06-10T00:00:00" u="1"/>
        <d v="2022-07-06T00:00:00" u="1"/>
        <d v="2021-08-02T00:00:00" u="1"/>
        <d v="2022-08-02T00:00:00" u="1"/>
        <d v="2019-02-28T00:00:00" u="1"/>
        <d v="2020-02-28T00:00:00" u="1"/>
        <d v="2020-03-24T00:00:00" u="1"/>
        <d v="2022-02-28T00:00:00" u="1"/>
        <d v="2021-03-24T00:00:00" u="1"/>
        <d v="2020-04-20T00:00:00" u="1"/>
        <d v="2022-03-24T00:00:00" u="1"/>
        <d v="2019-05-16T00:00:00" u="1"/>
        <d v="2021-04-20T00:00:00" u="1"/>
        <d v="2022-04-20T00:00:00" u="1"/>
        <d v="2019-06-12T00:00:00" u="1"/>
        <d v="2020-06-12T00:00:00" u="1"/>
        <d v="2022-05-16T00:00:00" u="1"/>
        <d v="2019-07-08T00:00:00" u="1"/>
        <d v="2020-07-08T00:00:00" u="1"/>
        <d v="2021-07-08T00:00:00" u="1"/>
        <d v="2020-08-04T00:00:00" u="1"/>
        <d v="2022-07-08T00:00:00" u="1"/>
        <d v="2021-08-04T00:00:00" u="1"/>
        <d v="2023-07-08T00:00:00" u="1"/>
        <d v="2022-08-04T00:00:00" u="1"/>
        <d v="2019-03-26T00:00:00" u="1"/>
        <d v="2020-03-26T00:00:00" u="1"/>
        <d v="2019-04-22T00:00:00" u="1"/>
        <d v="2021-03-26T00:00:00" u="1"/>
        <d v="2020-04-22T00:00:00" u="1"/>
        <d v="2021-04-22T00:00:00" u="1"/>
        <d v="2020-05-18T00:00:00" u="1"/>
        <d v="2022-04-22T00:00:00" u="1"/>
        <d v="2019-06-14T00:00:00" u="1"/>
        <d v="2021-05-18T00:00:00" u="1"/>
        <d v="2023-04-22T00:00:00" u="1"/>
        <d v="2022-05-18T00:00:00" u="1"/>
        <d v="2019-07-10T00:00:00" u="1"/>
        <d v="2021-06-14T00:00:00" u="1"/>
        <d v="2020-07-10T00:00:00" u="1"/>
        <d v="2022-06-14T00:00:00" u="1"/>
        <d v="2019-08-06T00:00:00" u="1"/>
        <d v="2020-08-06T00:00:00" u="1"/>
        <d v="2021-08-06T00:00:00" u="1"/>
        <d v="2020-09-02T00:00:00" u="1"/>
        <d v="2021-09-02T00:00:00" u="1"/>
        <d v="2022-09-02T00:00:00" u="1"/>
        <d v="2023-09-02T00:00:00" u="1"/>
        <d v="2019-03-28T00:00:00" u="1"/>
        <d v="2019-04-24T00:00:00" u="1"/>
        <d v="2020-04-24T00:00:00" u="1"/>
        <d v="2022-03-28T00:00:00" u="1"/>
        <d v="2019-05-20T00:00:00" u="1"/>
        <d v="2020-05-20T00:00:00" u="1"/>
        <d v="2021-05-20T00:00:00" u="1"/>
        <d v="2020-06-16T00:00:00" u="1"/>
        <d v="2022-05-20T00:00:00" u="1"/>
        <d v="2019-07-12T00:00:00" u="1"/>
        <d v="2021-06-16T00:00:00" u="1"/>
        <d v="2023-05-20T00:00:00" u="1"/>
        <d v="2022-06-16T00:00:00" u="1"/>
        <d v="2019-08-08T00:00:00" u="1"/>
        <d v="2021-07-12T00:00:00" u="1"/>
        <d v="2022-07-12T00:00:00" u="1"/>
        <d v="2019-09-04T00:00:00" u="1"/>
        <d v="2020-09-04T00:00:00" u="1"/>
        <d v="2022-08-08T00:00:00" u="1"/>
        <d v="2020-03-30T00:00:00" u="1"/>
        <d v="2019-04-26T00:00:00" u="1"/>
        <d v="2021-03-30T00:00:00" u="1"/>
        <d v="2022-03-30T00:00:00" u="1"/>
        <d v="2019-05-22T00:00:00" u="1"/>
        <d v="2021-04-26T00:00:00" u="1"/>
        <d v="2020-05-22T00:00:00" u="1"/>
        <d v="2022-04-26T00:00:00" u="1"/>
        <d v="2019-06-18T00:00:00" u="1"/>
        <d v="2020-06-18T00:00:00" u="1"/>
        <d v="2021-06-18T00:00:00" u="1"/>
        <d v="2020-07-14T00:00:00" u="1"/>
        <d v="2021-07-14T00:00:00" u="1"/>
        <d v="2020-08-10T00:00:00" u="1"/>
        <d v="2022-07-14T00:00:00" u="1"/>
        <d v="2019-09-06T00:00:00" u="1"/>
        <d v="2021-08-10T00:00:00" u="1"/>
        <d v="2022-08-10T00:00:00" u="1"/>
        <d v="2019-10-02T00:00:00" u="1"/>
        <d v="2020-10-02T00:00:00" u="1"/>
        <d v="2022-09-06T00:00:00" u="1"/>
        <d v="2020-04-28T00:00:00" u="1"/>
        <d v="2019-05-24T00:00:00" u="1"/>
        <d v="2021-04-28T00:00:00" u="1"/>
        <d v="2022-04-28T00:00:00" u="1"/>
        <d v="2019-06-20T00:00:00" u="1"/>
        <d v="2021-05-24T00:00:00" u="1"/>
        <d v="2022-05-24T00:00:00" u="1"/>
        <d v="2019-07-16T00:00:00" u="1"/>
        <d v="2020-07-16T00:00:00" u="1"/>
        <d v="2019-08-12T00:00:00" u="1"/>
        <d v="2021-07-16T00:00:00" u="1"/>
        <d v="2020-08-12T00:00:00" u="1"/>
        <d v="2021-08-12T00:00:00" u="1"/>
        <d v="2020-09-08T00:00:00" u="1"/>
        <d v="2022-08-12T00:00:00" u="1"/>
        <d v="2019-10-04T00:00:00" u="1"/>
        <d v="2021-09-08T00:00:00" u="1"/>
        <d v="2023-08-12T00:00:00" u="1"/>
        <d v="2022-09-08T00:00:00" u="1"/>
        <d v="2021-10-04T00:00:00" u="1"/>
        <d v="2022-10-04T00:00:00" u="1"/>
        <d v="2019-04-30T00:00:00" u="1"/>
        <d v="2020-04-30T00:00:00" u="1"/>
        <d v="2021-04-30T00:00:00" u="1"/>
        <d v="2020-05-26T00:00:00" u="1"/>
        <d v="2021-05-26T00:00:00" u="1"/>
        <d v="2020-06-22T00:00:00" u="1"/>
        <d v="2022-05-26T00:00:00" u="1"/>
        <d v="2019-07-18T00:00:00" u="1"/>
        <d v="2021-06-22T00:00:00" u="1"/>
        <d v="2022-06-22T00:00:00" u="1"/>
        <d v="2019-08-14T00:00:00" u="1"/>
        <d v="2020-08-14T00:00:00" u="1"/>
        <d v="2022-07-18T00:00:00" u="1"/>
        <d v="2019-09-10T00:00:00" u="1"/>
        <d v="2020-09-10T00:00:00" u="1"/>
        <d v="2021-09-10T00:00:00" u="1"/>
        <d v="2020-10-06T00:00:00" u="1"/>
        <d v="2021-10-06T00:00:00" u="1"/>
        <d v="2020-11-02T00:00:00" u="1"/>
        <d v="2022-10-06T00:00:00" u="1"/>
        <d v="2021-11-02T00:00:00" u="1"/>
        <d v="2022-11-02T00:00:00" u="1"/>
        <d v="2019-05-28T00:00:00" u="1"/>
        <d v="2020-05-28T00:00:00" u="1"/>
        <d v="2019-06-24T00:00:00" u="1"/>
        <d v="2021-05-28T00:00:00" u="1"/>
        <d v="2020-06-24T00:00:00" u="1"/>
        <d v="2021-06-24T00:00:00" u="1"/>
        <d v="2020-07-20T00:00:00" u="1"/>
        <d v="2022-06-24T00:00:00" u="1"/>
        <d v="2019-08-16T00:00:00" u="1"/>
        <d v="2021-07-20T00:00:00" u="1"/>
        <d v="2023-06-24T00:00:00" u="1"/>
        <d v="2022-07-20T00:00:00" u="1"/>
        <d v="2019-09-12T00:00:00" u="1"/>
        <d v="2021-08-16T00:00:00" u="1"/>
        <d v="2022-08-16T00:00:00" u="1"/>
        <d v="2019-10-08T00:00:00" u="1"/>
        <d v="2020-10-08T00:00:00" u="1"/>
        <d v="2022-09-12T00:00:00" u="1"/>
        <d v="2019-11-04T00:00:00" u="1"/>
        <d v="2021-10-08T00:00:00" u="1"/>
        <d v="2020-11-04T00:00:00" u="1"/>
        <d v="2021-11-04T00:00:00" u="1"/>
        <d v="2022-11-04T00:00:00" u="1"/>
        <d v="2023-11-04T00:00:00" u="1"/>
        <d v="2019-05-30T00:00:00" u="1"/>
        <d v="2019-06-26T00:00:00" u="1"/>
        <d v="2020-06-26T00:00:00" u="1"/>
        <d v="2019-07-22T00:00:00" u="1"/>
        <d v="2020-07-22T00:00:00" u="1"/>
        <d v="2021-07-22T00:00:00" u="1"/>
        <d v="2020-08-18T00:00:00" u="1"/>
        <d v="2022-07-22T00:00:00" u="1"/>
        <d v="2021-08-18T00:00:00" u="1"/>
        <d v="2023-07-22T00:00:00" u="1"/>
        <d v="2020-09-14T00:00:00" u="1"/>
        <d v="2022-08-18T00:00:00" u="1"/>
        <d v="2019-10-10T00:00:00" u="1"/>
        <d v="2021-09-14T00:00:00" u="1"/>
        <d v="2022-09-14T00:00:00" u="1"/>
        <d v="2019-11-06T00:00:00" u="1"/>
        <d v="2020-11-06T00:00:00" u="1"/>
        <d v="2019-12-02T00:00:00" u="1"/>
        <d v="2020-12-02T00:00:00" u="1"/>
        <d v="2021-12-02T00:00:00" u="1"/>
        <d v="2022-12-02T00:00:00" u="1"/>
        <d v="2023-12-02T00:00:00" u="1"/>
        <d v="2019-06-28T00:00:00" u="1"/>
        <d v="2019-07-24T00:00:00" u="1"/>
        <d v="2021-06-28T00:00:00" u="1"/>
        <d v="2020-07-24T00:00:00" u="1"/>
        <d v="2022-06-28T00:00:00" u="1"/>
        <d v="2019-08-20T00:00:00" u="1"/>
        <d v="2020-08-20T00:00:00" u="1"/>
        <d v="2019-09-16T00:00:00" u="1"/>
        <d v="2021-08-20T00:00:00" u="1"/>
        <d v="2020-09-16T00:00:00" u="1"/>
        <d v="2021-09-16T00:00:00" u="1"/>
        <d v="2022-09-16T00:00:00" u="1"/>
        <d v="2019-11-08T00:00:00" u="1"/>
        <d v="2021-10-12T00:00:00" u="1"/>
        <d v="2023-09-16T00:00:00" u="1"/>
        <d v="2022-10-12T00:00:00" u="1"/>
        <d v="2019-12-04T00:00:00" u="1"/>
        <d v="2021-11-08T00:00:00" u="1"/>
        <d v="2020-12-04T00:00:00" u="1"/>
        <d v="2022-11-08T00:00:00" u="1"/>
        <d v="2020-06-30T00:00:00" u="1"/>
        <d v="2019-07-26T00:00:00" u="1"/>
        <d v="2021-06-30T00:00:00" u="1"/>
        <d v="2022-06-30T00:00:00" u="1"/>
        <d v="2019-08-22T00:00:00" u="1"/>
        <d v="2021-07-26T00:00:00" u="1"/>
        <d v="2022-07-26T00:00:00" u="1"/>
        <d v="2019-09-18T00:00:00" u="1"/>
        <d v="2020-09-18T00:00:00" u="1"/>
        <d v="2022-08-22T00:00:00" u="1"/>
        <d v="2020-10-14T00:00:00" u="1"/>
        <d v="2021-10-14T00:00:00" u="1"/>
        <d v="2020-11-10T00:00:00" u="1"/>
        <d v="2022-10-14T00:00:00" u="1"/>
        <d v="2019-12-06T00:00:00" u="1"/>
        <d v="2021-11-10T00:00:00" u="1"/>
        <d v="2023-10-14T00:00:00" u="1"/>
        <d v="2022-11-10T00:00:00" u="1"/>
        <d v="2021-12-06T00:00:00" u="1"/>
        <d v="2023-11-10T00:00:00" u="1"/>
        <d v="2022-12-06T00:00:00" u="1"/>
        <d v="2023-12-06T00:00:00" u="1"/>
        <d v="2020-07-28T00:00:00" u="1"/>
        <d v="2021-07-28T00:00:00" u="1"/>
        <d v="2020-08-24T00:00:00" u="1"/>
        <d v="2022-07-28T00:00:00" u="1"/>
        <d v="2019-09-20T00:00:00" u="1"/>
        <d v="2021-08-24T00:00:00" u="1"/>
        <d v="2022-08-24T00:00:00" u="1"/>
        <d v="2019-10-16T00:00:00" u="1"/>
        <d v="2021-09-20T00:00:00" u="1"/>
        <d v="2020-10-16T00:00:00" u="1"/>
        <d v="2022-09-20T00:00:00" u="1"/>
        <d v="2019-11-12T00:00:00" u="1"/>
        <d v="2020-11-12T00:00:00" u="1"/>
        <d v="2021-11-12T00:00:00" u="1"/>
        <d v="2020-12-08T00:00:00" u="1"/>
        <d v="2021-12-08T00:00:00" u="1"/>
        <d v="2022-12-08T00:00:00" u="1"/>
        <d v="2023-12-08T00:00:00" u="1"/>
        <d v="2019-07-30T00:00:00" u="1"/>
        <d v="2020-07-30T00:00:00" u="1"/>
        <d v="2019-08-26T00:00:00" u="1"/>
        <d v="2021-07-30T00:00:00" u="1"/>
        <d v="2020-08-26T00:00:00" u="1"/>
        <d v="2021-08-26T00:00:00" u="1"/>
        <d v="2020-09-22T00:00:00" u="1"/>
        <d v="2022-08-26T00:00:00" u="1"/>
        <d v="2019-10-18T00:00:00" u="1"/>
        <d v="2021-09-22T00:00:00" u="1"/>
        <d v="2023-08-26T00:00:00" u="1"/>
        <d v="2022-09-22T00:00:00" u="1"/>
        <d v="2019-11-14T00:00:00" u="1"/>
        <d v="2021-10-18T00:00:00" u="1"/>
        <d v="2022-10-18T00:00:00" u="1"/>
        <d v="2019-12-10T00:00:00" u="1"/>
        <d v="2020-12-10T00:00:00" u="1"/>
        <d v="2022-11-14T00:00:00" u="1"/>
        <d v="2021-12-10T00:00:00" u="1"/>
        <d v="2019-08-28T00:00:00" u="1"/>
        <d v="2020-08-28T00:00:00" u="1"/>
        <d v="2019-09-24T00:00:00" u="1"/>
        <d v="2020-09-24T00:00:00" u="1"/>
        <d v="2021-09-24T00:00:00" u="1"/>
        <d v="2020-10-20T00:00:00" u="1"/>
        <d v="2021-10-20T00:00:00" u="1"/>
        <d v="2020-11-16T00:00:00" u="1"/>
        <d v="2022-10-20T00:00:00" u="1"/>
        <d v="2019-12-12T00:00:00" u="1"/>
        <d v="2021-11-16T00:00:00" u="1"/>
        <d v="2022-11-16T00:00:00" u="1"/>
        <d v="2022-12-12T00:00:00" u="1"/>
        <d v="2023-12-12T00:00:00" u="1"/>
        <d v="2019-08-30T00:00:00" u="1"/>
        <d v="2019-09-26T00:00:00" u="1"/>
        <d v="2021-08-30T00:00:00" u="1"/>
        <d v="2022-08-30T00:00:00" u="1"/>
        <d v="2019-10-22T00:00:00" u="1"/>
        <d v="2020-10-22T00:00:00" u="1"/>
        <d v="2022-09-26T00:00:00" u="1"/>
        <d v="2019-11-18T00:00:00" u="1"/>
        <d v="2021-10-22T00:00:00" u="1"/>
        <d v="2020-11-18T00:00:00" u="1"/>
        <d v="2021-11-18T00:00:00" u="1"/>
        <d v="2020-12-14T00:00:00" u="1"/>
        <d v="2022-11-18T00:00:00" u="1"/>
        <d v="2021-12-14T00:00:00" u="1"/>
        <d v="2023-11-18T00:00:00" u="1"/>
        <d v="2022-12-14T00:00:00" u="1"/>
        <d v="2023-12-14T00:00:00" u="1"/>
        <d v="2020-09-28T00:00:00" u="1"/>
        <d v="2019-10-24T00:00:00" u="1"/>
        <d v="2021-09-28T00:00:00" u="1"/>
        <d v="2022-09-28T00:00:00" u="1"/>
        <d v="2019-11-20T00:00:00" u="1"/>
        <d v="2020-11-20T00:00:00" u="1"/>
        <d v="2022-10-24T00:00:00" u="1"/>
        <d v="2019-12-16T00:00:00" u="1"/>
        <d v="2020-12-16T00:00:00" u="1"/>
        <d v="2021-12-16T00:00:00" u="1"/>
        <d v="2022-12-16T00:00:00" u="1"/>
        <d v="2023-12-16T00:00:00" u="1"/>
        <d v="2019-09-30T00:00:00" u="1"/>
        <d v="2020-09-30T00:00:00" u="1"/>
        <d v="2021-09-30T00:00:00" u="1"/>
        <d v="2020-10-26T00:00:00" u="1"/>
        <d v="2022-09-30T00:00:00" u="1"/>
        <d v="2019-11-22T00:00:00" u="1"/>
        <d v="2021-10-26T00:00:00" u="1"/>
        <d v="2023-09-30T00:00:00" u="1"/>
        <d v="2022-10-26T00:00:00" u="1"/>
        <d v="2019-12-18T00:00:00" u="1"/>
        <d v="2021-11-22T00:00:00" u="1"/>
        <d v="2020-12-18T00:00:00" u="1"/>
        <d v="2022-11-22T00:00:00" u="1"/>
        <d v="2019-10-28T00:00:00" u="1"/>
        <d v="2020-10-28T00:00:00" u="1"/>
        <d v="2021-10-28T00:00:00" u="1"/>
        <d v="2020-11-24T00:00:00" u="1"/>
        <d v="2022-10-28T00:00:00" u="1"/>
        <d v="2021-11-24T00:00:00" u="1"/>
        <d v="2023-10-28T00:00:00" u="1"/>
        <d v="2021-12-20T00:00:00" u="1"/>
        <d v="2022-12-20T00:00:00" u="1"/>
        <d v="2023-12-20T00:00:00" u="1"/>
        <d v="2019-10-30T00:00:00" u="1"/>
        <d v="2020-10-30T00:00:00" u="1"/>
        <d v="2019-11-26T00:00:00" u="1"/>
        <d v="2021-11-26T00:00:00" u="1"/>
        <d v="2020-12-22T00:00:00" u="1"/>
        <d v="2021-12-22T00:00:00" u="1"/>
        <d v="2022-12-22T00:00:00" u="1"/>
        <d v="2023-12-22T00:00:00" u="1"/>
        <d v="2019-01-03T00:00:00" u="1"/>
        <d v="2020-01-03T00:00:00" u="1"/>
        <d v="2022-01-03T00:00:00" u="1"/>
        <d v="2022-11-28T00:00:00" u="1"/>
        <d v="2023-11-28T00:00:00" u="1"/>
        <d v="2019-02-01T00:00:00" u="1"/>
        <d v="2021-01-05T00:00:00" u="1"/>
        <d v="2022-01-05T00:00:00" u="1"/>
        <d v="2021-02-01T00:00:00" u="1"/>
        <d v="2022-02-01T00:00:00" u="1"/>
        <d v="2020-11-30T00:00:00" u="1"/>
        <d v="2021-11-30T00:00:00" u="1"/>
        <d v="2022-11-30T00:00:00" u="1"/>
        <d v="2023-11-30T00:00:00" u="1"/>
        <d v="2019-01-07T00:00:00" u="1"/>
        <d v="2020-01-07T00:00:00" u="1"/>
        <d v="2021-01-07T00:00:00" u="1"/>
        <d v="2020-02-03T00:00:00" u="1"/>
        <d v="2022-01-07T00:00:00" u="1"/>
        <d v="2021-02-03T00:00:00" u="1"/>
        <d v="2023-01-07T00:00:00" u="1"/>
        <d v="2022-02-03T00:00:00" u="1"/>
        <d v="2020-12-28T00:00:00" u="1"/>
        <d v="2019-01-09T00:00:00" u="1"/>
        <d v="2020-01-09T00:00:00" u="1"/>
        <d v="2019-02-05T00:00:00" u="1"/>
        <d v="2020-02-05T00:00:00" u="1"/>
        <d v="2019-03-01T00:00:00" u="1"/>
        <d v="2021-02-05T00:00:00" u="1"/>
        <d v="2021-03-01T00:00:00" u="1"/>
        <d v="2022-03-01T00:00:00" u="1"/>
        <d v="2020-12-30T00:00:00" u="1"/>
        <d v="2019-01-11T00:00:00" u="1"/>
        <d v="2019-02-07T00:00:00" u="1"/>
        <d v="2021-01-11T00:00:00" u="1"/>
        <d v="2020-02-07T00:00:00" u="1"/>
        <d v="2022-01-11T00:00:00" u="1"/>
        <d v="2020-03-03T00:00:00" u="1"/>
        <d v="2022-02-07T00:00:00" u="1"/>
        <d v="2021-03-03T00:00:00" u="1"/>
        <d v="2022-03-03T00:00:00" u="1"/>
        <d v="2020-01-13T00:00:00" u="1"/>
        <d v="2021-01-13T00:00:00" u="1"/>
        <d v="2022-01-13T00:00:00" u="1"/>
        <d v="2019-03-05T00:00:00" u="1"/>
        <d v="2021-02-09T00:00:00" u="1"/>
        <d v="2020-03-05T00:00:00" u="1"/>
        <d v="2022-02-09T00:00:00" u="1"/>
        <d v="2019-04-01T00:00:00" u="1"/>
        <d v="2021-03-05T00:00:00" u="1"/>
        <d v="2020-04-01T00:00:00" u="1"/>
        <d v="2021-04-01T00:00:00" u="1"/>
        <d v="2022-04-01T00:00:00" u="1"/>
        <d v="2023-04-01T00:00:00" u="1"/>
        <d v="2019-01-15T00:00:00" u="1"/>
        <d v="2020-01-15T00:00:00" u="1"/>
        <d v="2019-02-11T00:00:00" u="1"/>
        <d v="2021-01-15T00:00:00" u="1"/>
        <d v="2020-02-11T00:00:00" u="1"/>
        <d v="2019-03-07T00:00:00" u="1"/>
        <d v="2021-02-11T00:00:00" u="1"/>
        <d v="2022-02-11T00:00:00" u="1"/>
        <d v="2019-04-03T00:00:00" u="1"/>
        <d v="2023-02-11T00:00:00" u="1"/>
        <d v="2020-04-03T00:00:00" u="1"/>
        <d v="2022-03-07T00:00:00" u="1"/>
        <d v="2019-01-17T00:00:00" u="1"/>
        <d v="2020-01-17T00:00:00" u="1"/>
        <d v="2019-02-13T00:00:00" u="1"/>
        <d v="2020-02-13T00:00:00" u="1"/>
        <d v="2020-03-09T00:00:00" u="1"/>
        <d v="2019-04-05T00:00:00" u="1"/>
        <d v="2021-03-09T00:00:00" u="1"/>
        <d v="2022-03-09T00:00:00" u="1"/>
        <d v="2019-05-01T00:00:00" u="1"/>
        <d v="2021-04-05T00:00:00" u="1"/>
        <d v="2020-05-01T00:00:00" u="1"/>
        <d v="2022-04-05T00:00:00" u="1"/>
        <d v="2019-02-15T00:00:00" u="1"/>
        <d v="2021-01-19T00:00:00" u="1"/>
        <d v="2022-01-19T00:00:00" u="1"/>
        <d v="2019-03-11T00:00:00" u="1"/>
        <d v="2020-03-11T00:00:00" u="1"/>
        <d v="2022-02-15T00:00:00" u="1"/>
        <d v="2021-03-11T00:00:00" u="1"/>
        <d v="2020-04-07T00:00:00" u="1"/>
        <d v="2022-03-11T00:00:00" u="1"/>
        <d v="2019-05-03T00:00:00" u="1"/>
        <d v="2021-04-07T00:00:00" u="1"/>
        <d v="2023-03-11T00:00:00" u="1"/>
        <d v="2022-04-07T00:00:00" u="1"/>
        <d v="2021-05-03T00:00:00" u="1"/>
        <d v="2022-05-03T00:00:00" u="1"/>
        <d v="2020-01-21T00:00:00" u="1"/>
        <d v="2021-01-21T00:00:00" u="1"/>
        <d v="2022-01-21T00:00:00" u="1"/>
        <d v="2019-03-13T00:00:00" u="1"/>
        <d v="2021-02-17T00:00:00" u="1"/>
        <d v="2023-01-21T00:00:00" u="1"/>
        <d v="2020-03-13T00:00:00" u="1"/>
        <d v="2022-02-17T00:00:00" u="1"/>
        <d v="2019-04-09T00:00:00" u="1"/>
        <d v="2020-04-09T00:00:00" u="1"/>
        <d v="2021-04-09T00:00:00" u="1"/>
        <d v="2020-05-05T00:00:00" u="1"/>
        <d v="2021-05-05T00:00:00" u="1"/>
        <d v="2020-06-01T00:00:00" u="1"/>
        <d v="2022-05-05T00:00:00" u="1"/>
        <d v="2021-06-01T00:00:00" u="1"/>
        <d v="2022-06-01T00:00:00" u="1"/>
        <d v="2019-01-23T00:00:00" u="1"/>
        <d v="2020-01-23T00:00:00" u="1"/>
        <d v="2019-02-19T00:00:00" u="1"/>
        <d v="2020-02-19T00:00:00" u="1"/>
        <d v="2019-03-15T00:00:00" u="1"/>
        <d v="2021-02-19T00:00:00" u="1"/>
        <d v="2019-04-11T00:00:00" u="1"/>
        <d v="2021-03-15T00:00:00" u="1"/>
        <d v="2022-03-15T00:00:00" u="1"/>
        <d v="2019-05-07T00:00:00" u="1"/>
        <d v="2020-05-07T00:00:00" u="1"/>
        <d v="2022-04-11T00:00:00" u="1"/>
        <d v="2019-06-03T00:00:00" u="1"/>
        <d v="2021-05-07T00:00:00" u="1"/>
        <d v="2020-06-03T00:00:00" u="1"/>
        <d v="2021-06-03T00:00:00" u="1"/>
        <d v="2022-06-03T00:00:00" u="1"/>
        <d v="2023-06-03T00:00:00" u="1"/>
        <d v="2019-01-25T00:00:00" u="1"/>
        <d v="2019-02-21T00:00:00" u="1"/>
        <d v="2021-01-25T00:00:00" u="1"/>
        <d v="2020-02-21T00:00:00" u="1"/>
        <d v="2022-01-25T00:00:00" u="1"/>
        <d v="2020-03-17T00:00:00" u="1"/>
        <d v="2021-03-17T00:00:00" u="1"/>
        <d v="2020-04-13T00:00:00" u="1"/>
        <d v="2022-03-17T00:00:00" u="1"/>
        <d v="2019-05-09T00:00:00" u="1"/>
        <d v="2021-04-13T00:00:00" u="1"/>
        <d v="2022-04-13T00:00:00" u="1"/>
        <d v="2019-06-05T00:00:00" u="1"/>
        <d v="2020-06-05T00:00:00" u="1"/>
        <d v="2022-05-09T00:00:00" u="1"/>
        <d v="2019-07-01T00:00:00" u="1"/>
        <d v="2020-07-01T00:00:00" u="1"/>
        <d v="2021-07-01T00:00:00" u="1"/>
        <d v="2022-07-01T00:00:00" u="1"/>
        <d v="2023-07-01T00:00:00" u="1"/>
        <d v="2020-01-27T00:00:00" u="1"/>
        <d v="2021-01-27T00:00:00" u="1"/>
        <d v="2022-01-27T00:00:00" u="1"/>
        <d v="2019-03-19T00:00:00" u="1"/>
        <d v="2021-02-23T00:00:00" u="1"/>
        <d v="2020-03-19T00:00:00" u="1"/>
        <d v="2022-02-23T00:00:00" u="1"/>
        <d v="2019-04-15T00:00:00" u="1"/>
        <d v="2021-03-19T00:00:00" u="1"/>
        <d v="2020-04-15T00:00:00" u="1"/>
        <d v="2021-04-15T00:00:00" u="1"/>
        <d v="2020-05-11T00:00:00" u="1"/>
        <d v="2022-04-15T00:00:00" u="1"/>
        <d v="2019-06-07T00:00:00" u="1"/>
        <d v="2021-05-11T00:00:00" u="1"/>
        <d v="2023-04-15T00:00:00" u="1"/>
        <d v="2022-05-11T00:00:00" u="1"/>
        <d v="2019-07-03T00:00:00" u="1"/>
        <d v="2021-06-07T00:00:00" u="1"/>
        <d v="2022-06-07T00:00:00" u="1"/>
        <d v="2019-01-29T00:00:00" u="1"/>
        <d v="2020-01-29T00:00:00" u="1"/>
        <d v="2019-02-25T00:00:00" u="1"/>
        <d v="2021-01-29T00:00:00" u="1"/>
        <d v="2020-02-25T00:00:00" u="1"/>
        <d v="2019-03-21T00:00:00" u="1"/>
        <d v="2021-02-25T00:00:00" u="1"/>
        <d v="2022-02-25T00:00:00" u="1"/>
        <d v="2019-04-17T00:00:00" u="1"/>
        <d v="2023-02-25T00:00:00" u="1"/>
        <d v="2020-04-17T00:00:00" u="1"/>
        <d v="2022-03-21T00:00:00" u="1"/>
        <d v="2019-05-13T00:00:00" u="1"/>
        <d v="2020-05-13T00:00:00" u="1"/>
        <d v="2021-05-13T00:00:00" u="1"/>
        <d v="2020-06-09T00:00:00" u="1"/>
        <d v="2022-05-13T00:00:00" u="1"/>
        <d v="2019-07-05T00:00:00" u="1"/>
        <d v="2021-06-09T00:00:00" u="1"/>
        <d v="2023-05-13T00:00:00" u="1"/>
        <d v="2022-06-09T00:00:00" u="1"/>
        <d v="2019-08-01T00:00:00" u="1"/>
        <d v="2022-07-05T00:00:00" u="1"/>
        <d v="2022-08-01T00:00:00" u="1"/>
        <d v="2019-01-31T00:00:00" u="1"/>
        <d v="2020-01-31T00:00:00" u="1"/>
        <d v="2019-02-27T00:00:00" u="1"/>
        <d v="2020-02-27T00:00:00" u="1"/>
        <d v="2022-01-31T00:00:00" u="1"/>
        <d v="2020-03-23T00:00:00" u="1"/>
        <d v="2019-04-19T00:00:00" u="1"/>
        <d v="2021-03-23T00:00:00" u="1"/>
        <d v="2022-03-23T00:00:00" u="1"/>
        <d v="2019-05-15T00:00:00" u="1"/>
        <d v="2021-04-19T00:00:00" u="1"/>
        <d v="2020-05-15T00:00:00" u="1"/>
        <d v="2022-04-19T00:00:00" u="1"/>
        <d v="2019-06-11T00:00:00" u="1"/>
        <d v="2020-06-11T00:00:00" u="1"/>
        <d v="2021-06-11T00:00:00" u="1"/>
        <d v="2020-07-07T00:00:00" u="1"/>
        <d v="2021-07-07T00:00:00" u="1"/>
        <d v="2020-08-03T00:00:00" u="1"/>
        <d v="2022-07-07T00:00:00" u="1"/>
        <d v="2021-08-03T00:00:00" u="1"/>
        <d v="2022-08-03T00:00:00" u="1"/>
        <d v="2019-03-25T00:00:00" u="1"/>
        <d v="2020-03-25T00:00:00" u="1"/>
        <d v="2021-03-25T00:00:00" u="1"/>
        <d v="2020-04-21T00:00:00" u="1"/>
        <d v="2022-03-25T00:00:00" u="1"/>
        <d v="2019-05-17T00:00:00" u="1"/>
        <d v="2021-04-21T00:00:00" u="1"/>
        <d v="2023-03-25T00:00:00" u="1"/>
        <d v="2022-04-21T00:00:00" u="1"/>
        <d v="2019-06-13T00:00:00" u="1"/>
        <d v="2021-05-17T00:00:00" u="1"/>
        <d v="2022-05-17T00:00:00" u="1"/>
        <d v="2019-07-09T00:00:00" u="1"/>
        <d v="2020-07-09T00:00:00" u="1"/>
        <d v="2022-06-13T00:00:00" u="1"/>
        <d v="2019-08-05T00:00:00" u="1"/>
        <d v="2021-07-09T00:00:00" u="1"/>
        <d v="2020-08-05T00:00:00" u="1"/>
        <d v="2021-08-05T00:00:00" u="1"/>
        <d v="2020-09-01T00:00:00" u="1"/>
        <d v="2022-08-05T00:00:00" u="1"/>
        <d v="2021-09-01T00:00:00" u="1"/>
        <d v="2023-08-05T00:00:00" u="1"/>
        <d v="2022-09-01T00:00:00" u="1"/>
        <d v="2019-03-27T00:00:00" u="1"/>
        <d v="2020-03-27T00:00:00" u="1"/>
        <d v="2019-04-23T00:00:00" u="1"/>
        <d v="2020-04-23T00:00:00" u="1"/>
        <d v="2021-04-23T00:00:00" u="1"/>
        <d v="2020-05-19T00:00:00" u="1"/>
        <d v="2021-05-19T00:00:00" u="1"/>
        <d v="2020-06-15T00:00:00" u="1"/>
        <d v="2022-05-19T00:00:00" u="1"/>
        <d v="2019-07-11T00:00:00" u="1"/>
        <d v="2021-06-15T00:00:00" u="1"/>
        <d v="2022-06-15T00:00:00" u="1"/>
        <d v="2019-08-07T00:00:00" u="1"/>
        <d v="2020-08-07T00:00:00" u="1"/>
        <d v="2022-07-11T00:00:00" u="1"/>
        <d v="2019-09-03T00:00:00" u="1"/>
        <d v="2020-09-03T00:00:00" u="1"/>
        <d v="2021-09-03T00:00:00" u="1"/>
        <d v="2019-03-29T00:00:00" u="1"/>
        <d v="2019-04-25T00:00:00" u="1"/>
        <d v="2021-03-29T00:00:00" u="1"/>
        <d v="2022-03-29T00:00:00" u="1"/>
        <d v="2019-05-21T00:00:00" u="1"/>
        <d v="2020-05-21T00:00:00" u="1"/>
        <d v="2022-04-25T00:00:00" u="1"/>
        <d v="2019-06-17T00:00:00" u="1"/>
        <d v="2021-05-21T00:00:00" u="1"/>
        <d v="2020-06-17T00:00:00" u="1"/>
        <d v="2021-06-17T00:00:00" u="1"/>
        <d v="2020-07-13T00:00:00" u="1"/>
        <d v="2022-06-17T00:00:00" u="1"/>
        <d v="2019-08-09T00:00:00" u="1"/>
        <d v="2021-07-13T00:00:00" u="1"/>
        <d v="2023-06-17T00:00:00" u="1"/>
        <d v="2022-07-13T00:00:00" u="1"/>
        <d v="2019-09-05T00:00:00" u="1"/>
        <d v="2021-08-09T00:00:00" u="1"/>
        <d v="2022-08-09T00:00:00" u="1"/>
        <d v="2019-10-01T00:00:00" u="1"/>
        <d v="2020-10-01T00:00:00" u="1"/>
        <d v="2021-10-01T00:00:00" u="1"/>
        <d v="2020-03-31T00:00:00" u="1"/>
        <d v="2021-03-31T00:00:00" u="1"/>
        <d v="2020-04-27T00:00:00" u="1"/>
        <d v="2022-03-31T00:00:00" u="1"/>
        <d v="2019-05-23T00:00:00" u="1"/>
        <d v="2021-04-27T00:00:00" u="1"/>
        <d v="2022-04-27T00:00:00" u="1"/>
        <d v="2019-06-19T00:00:00" u="1"/>
        <d v="2020-06-19T00:00:00" u="1"/>
        <d v="2022-05-23T00:00:00" u="1"/>
        <d v="2019-07-15T00:00:00" u="1"/>
        <d v="2020-07-15T00:00:00" u="1"/>
        <d v="2021-07-15T00:00:00" u="1"/>
        <d v="2020-08-11T00:00:00" u="1"/>
        <d v="2022-07-15T00:00:00" u="1"/>
        <d v="2021-08-11T00:00:00" u="1"/>
        <d v="2023-07-15T00:00:00" u="1"/>
        <d v="2022-08-11T00:00:00" u="1"/>
        <d v="2019-10-03T00:00:00" u="1"/>
        <d v="2021-09-07T00:00:00" u="1"/>
        <d v="2022-09-07T00:00:00" u="1"/>
        <d v="2022-10-03T00:00:00" u="1"/>
        <d v="2019-04-29T00:00:00" u="1"/>
        <d v="2020-04-29T00:00:00" u="1"/>
        <d v="2021-04-29T00:00:00" u="1"/>
        <d v="2022-04-29T00:00:00" u="1"/>
        <d v="2019-06-21T00:00:00" u="1"/>
        <d v="2021-05-25T00:00:00" u="1"/>
        <d v="2023-04-29T00:00:00" u="1"/>
        <d v="2022-05-25T00:00:00" u="1"/>
        <d v="2019-07-17T00:00:00" u="1"/>
        <d v="2021-06-21T00:00:00" u="1"/>
        <d v="2020-07-17T00:00:00" u="1"/>
        <d v="2022-06-21T00:00:00" u="1"/>
        <d v="2019-08-13T00:00:00" u="1"/>
        <d v="2020-08-13T00:00:00" u="1"/>
        <d v="2019-09-09T00:00:00" u="1"/>
        <d v="2021-08-13T00:00:00" u="1"/>
        <d v="2020-09-09T00:00:00" u="1"/>
        <d v="2021-09-09T00:00:00" u="1"/>
        <d v="2020-10-05T00:00:00" u="1"/>
        <d v="2022-09-09T00:00:00" u="1"/>
        <d v="2019-11-01T00:00:00" u="1"/>
        <d v="2021-10-05T00:00:00" u="1"/>
        <d v="2023-09-09T00:00:00" u="1"/>
        <d v="2022-10-05T00:00:00" u="1"/>
        <d v="2021-11-01T00:00:00" u="1"/>
        <d v="2022-11-01T00:00:00" u="1"/>
        <d v="2020-05-27T00:00:00" u="1"/>
        <d v="2021-05-27T00:00:00" u="1"/>
        <d v="2020-06-23T00:00:00" u="1"/>
        <d v="2022-05-27T00:00:00" u="1"/>
        <d v="2019-07-19T00:00:00" u="1"/>
        <d v="2021-06-23T00:00:00" u="1"/>
        <d v="2023-05-27T00:00:00" u="1"/>
        <d v="2022-06-23T00:00:00" u="1"/>
        <d v="2019-08-15T00:00:00" u="1"/>
        <d v="2021-07-19T00:00:00" u="1"/>
        <d v="2022-07-19T00:00:00" u="1"/>
        <d v="2019-09-11T00:00:00" u="1"/>
        <d v="2020-09-11T00:00:00" u="1"/>
        <d v="2022-08-15T00:00:00" u="1"/>
        <d v="2019-10-07T00:00:00" u="1"/>
        <d v="2020-10-07T00:00:00" u="1"/>
        <d v="2021-10-07T00:00:00" u="1"/>
        <d v="2020-11-03T00:00:00" u="1"/>
        <d v="2022-10-07T00:00:00" u="1"/>
        <d v="2021-11-03T00:00:00" u="1"/>
        <d v="2023-10-07T00:00:00" u="1"/>
        <d v="2022-11-03T00:00:00" u="1"/>
        <d v="2019-05-29T00:00:00" u="1"/>
        <d v="2020-05-29T00:00:00" u="1"/>
        <d v="2019-06-25T00:00:00" u="1"/>
        <d v="2020-06-25T00:00:00" u="1"/>
        <d v="2021-06-25T00:00:00" u="1"/>
        <d v="2020-07-21T00:00:00" u="1"/>
        <d v="2021-07-21T00:00:00" u="1"/>
        <d v="2020-08-17T00:00:00" u="1"/>
        <d v="2022-07-21T00:00:00" u="1"/>
        <d v="2019-09-13T00:00:00" u="1"/>
        <d v="2021-08-17T00:00:00" u="1"/>
        <d v="2022-08-17T00:00:00" u="1"/>
        <d v="2019-10-09T00:00:00" u="1"/>
        <d v="2021-09-13T00:00:00" u="1"/>
        <d v="2020-10-09T00:00:00" u="1"/>
        <d v="2022-09-13T00:00:00" u="1"/>
        <d v="2019-11-05T00:00:00" u="1"/>
        <d v="2020-11-05T00:00:00" u="1"/>
        <d v="2021-11-05T00:00:00" u="1"/>
        <d v="2020-12-01T00:00:00" u="1"/>
        <d v="2021-12-01T00:00:00" u="1"/>
        <d v="2022-12-01T00:00:00" u="1"/>
        <d v="2023-12-01T00:00:00" u="1"/>
        <d v="2019-05-31T00:00:00" u="1"/>
        <d v="2019-06-27T00:00:00" u="1"/>
        <d v="2022-05-31T00:00:00" u="1"/>
        <d v="2019-07-23T00:00:00" u="1"/>
        <d v="2020-07-23T00:00:00" u="1"/>
        <d v="2022-06-27T00:00:00" u="1"/>
        <d v="2019-08-19T00:00:00" u="1"/>
        <d v="2021-07-23T00:00:00" u="1"/>
        <d v="2020-08-19T00:00:00" u="1"/>
        <d v="2021-08-19T00:00:00" u="1"/>
        <d v="2020-09-15T00:00:00" u="1"/>
        <d v="2022-08-19T00:00:00" u="1"/>
        <d v="2019-10-11T00:00:00" u="1"/>
        <d v="2021-09-15T00:00:00" u="1"/>
        <d v="2023-08-19T00:00:00" u="1"/>
        <d v="2022-09-15T00:00:00" u="1"/>
        <d v="2019-11-07T00:00:00" u="1"/>
        <d v="2022-10-11T00:00:00" u="1"/>
        <d v="2019-12-03T00:00:00" u="1"/>
        <d v="2020-12-03T00:00:00" u="1"/>
        <d v="2022-11-07T00:00:00" u="1"/>
        <d v="2021-12-03T00:00:00" u="1"/>
        <d v="2020-06-29T00:00:00" u="1"/>
        <d v="2019-07-25T00:00:00" u="1"/>
        <d v="2021-06-29T00:00:00" u="1"/>
        <d v="2022-06-29T00:00:00" u="1"/>
        <d v="2019-08-21T00:00:00" u="1"/>
        <d v="2020-08-21T00:00:00" u="1"/>
        <d v="2022-07-25T00:00:00" u="1"/>
        <d v="2019-09-17T00:00:00" u="1"/>
        <d v="2020-09-17T00:00:00" u="1"/>
        <d v="2021-09-17T00:00:00" u="1"/>
        <d v="2020-10-13T00:00:00" u="1"/>
        <d v="2021-10-13T00:00:00" u="1"/>
        <d v="2020-11-09T00:00:00" u="1"/>
        <d v="2022-10-13T00:00:00" u="1"/>
        <d v="2019-12-05T00:00:00" u="1"/>
        <d v="2021-11-09T00:00:00" u="1"/>
        <d v="2022-11-09T00:00:00" u="1"/>
        <d v="2022-12-05T00:00:00" u="1"/>
        <d v="2023-12-05T00:00:00" u="1"/>
        <d v="2020-07-27T00:00:00" u="1"/>
        <d v="2019-08-23T00:00:00" u="1"/>
        <d v="2021-07-27T00:00:00" u="1"/>
        <d v="2022-07-27T00:00:00" u="1"/>
        <d v="2019-09-19T00:00:00" u="1"/>
        <d v="2021-08-23T00:00:00" u="1"/>
        <d v="2022-08-23T00:00:00" u="1"/>
        <d v="2019-10-15T00:00:00" u="1"/>
        <d v="2020-10-15T00:00:00" u="1"/>
        <d v="2022-09-19T00:00:00" u="1"/>
        <d v="2021-10-15T00:00:00" u="1"/>
        <d v="2020-12-07T00:00:00" u="1"/>
        <d v="2021-12-07T00:00:00" u="1"/>
        <d v="2022-12-07T00:00:00" u="1"/>
        <d v="2023-12-07T00:00:00" u="1"/>
        <d v="2019-07-29T00:00:00" u="1"/>
        <d v="2020-07-29T00:00:00" u="1"/>
        <d v="2021-07-29T00:00:00" u="1"/>
        <d v="2020-08-25T00:00:00" u="1"/>
        <d v="2022-07-29T00:00:00" u="1"/>
        <d v="2021-08-25T00:00:00" u="1"/>
        <d v="2023-07-29T00:00:00" u="1"/>
        <d v="2020-09-21T00:00:00" u="1"/>
        <d v="2022-08-25T00:00:00" u="1"/>
        <d v="2019-10-17T00:00:00" u="1"/>
        <d v="2021-09-21T00:00:00" u="1"/>
        <d v="2022-09-21T00:00:00" u="1"/>
        <d v="2019-11-13T00:00:00" u="1"/>
        <d v="2020-11-13T00:00:00" u="1"/>
        <d v="2022-10-17T00:00:00" u="1"/>
        <d v="2019-12-09T00:00:00" u="1"/>
        <d v="2020-12-09T00:00:00" u="1"/>
        <d v="2021-12-09T00:00:00" u="1"/>
        <d v="2022-12-09T00:00:00" u="1"/>
        <d v="2023-12-09T00:00:00" u="1"/>
        <d v="2019-07-31T00:00:00" u="1"/>
        <d v="2020-07-31T00:00:00" u="1"/>
        <d v="2019-08-27T00:00:00" u="1"/>
        <d v="2020-08-27T00:00:00" u="1"/>
        <d v="2019-09-23T00:00:00" u="1"/>
        <d v="2021-08-27T00:00:00" u="1"/>
        <d v="2020-09-23T00:00:00" u="1"/>
        <d v="2021-09-23T00:00:00" u="1"/>
        <d v="2020-10-19T00:00:00" u="1"/>
        <d v="2022-09-23T00:00:00" u="1"/>
        <d v="2019-11-15T00:00:00" u="1"/>
        <d v="2021-10-19T00:00:00" u="1"/>
        <d v="2023-09-23T00:00:00" u="1"/>
        <d v="2022-10-19T00:00:00" u="1"/>
        <d v="2019-12-11T00:00:00" u="1"/>
        <d v="2021-11-15T00:00:00" u="1"/>
        <d v="2020-12-11T00:00:00" u="1"/>
        <d v="2022-11-15T00:00:00" u="1"/>
        <d v="2019-08-29T00:00:00" u="1"/>
        <d v="2019-09-25T00:00:00" u="1"/>
        <d v="2020-09-25T00:00:00" u="1"/>
        <d v="2022-08-29T00:00:00" u="1"/>
        <d v="2019-10-21T00:00:00" u="1"/>
        <d v="2020-10-21T00:00:00" u="1"/>
        <d v="2021-10-21T00:00:00" u="1"/>
        <d v="2020-11-17T00:00:00" u="1"/>
        <d v="2022-10-21T00:00:00" u="1"/>
        <d v="2019-12-13T00:00:00" u="1"/>
        <d v="2021-11-17T00:00:00" u="1"/>
        <d v="2023-10-21T00:00:00" u="1"/>
        <d v="2022-11-17T00:00:00" u="1"/>
        <d v="2021-12-13T00:00:00" u="1"/>
        <d v="2022-12-13T00:00:00" u="1"/>
        <d v="2023-12-13T00:00:00" u="1"/>
        <d v="2020-08-31T00:00:00" u="1"/>
        <d v="2019-09-27T00:00:00" u="1"/>
        <d v="2021-08-31T00:00:00" u="1"/>
        <d v="2022-08-31T00:00:00" u="1"/>
        <d v="2019-10-23T00:00:00" u="1"/>
        <d v="2021-09-27T00:00:00" u="1"/>
        <d v="2020-10-23T00:00:00" u="1"/>
        <d v="2022-09-27T00:00:00" u="1"/>
        <d v="2019-11-19T00:00:00" u="1"/>
        <d v="2020-11-19T00:00:00" u="1"/>
        <d v="2021-11-19T00:00:00" u="1"/>
        <d v="2020-12-15T00:00:00" u="1"/>
        <d v="2021-12-15T00:00:00" u="1"/>
        <d v="2022-12-15T00:00:00" u="1"/>
        <d v="2023-12-15T00:00:00" u="1"/>
      </sharedItems>
    </cacheField>
    <cacheField name="Low Price" numFmtId="0">
      <sharedItems containsString="0" containsBlank="1" containsNumber="1" minValue="8" maxValue="320"/>
    </cacheField>
    <cacheField name="High Price" numFmtId="0">
      <sharedItems containsBlank="1" containsMixedTypes="1" containsNumber="1" minValue="10" maxValue="365"/>
    </cacheField>
    <cacheField name="Avg. Price" numFmtId="0">
      <sharedItems containsString="0" containsBlank="1" containsNumber="1" minValue="0.17777777777777778" maxValue="0.55307692307692313"/>
    </cacheField>
    <cacheField name="Mostly Low" numFmtId="0">
      <sharedItems containsBlank="1" containsMixedTypes="1" containsNumber="1" minValue="8" maxValue="345"/>
    </cacheField>
    <cacheField name="Mostly High" numFmtId="0">
      <sharedItems containsBlank="1" containsMixedTypes="1" containsNumber="1" minValue="8" maxValue="355"/>
    </cacheField>
    <cacheField name="Season" numFmtId="0">
      <sharedItems containsString="0" containsBlank="1" containsNumber="1" containsInteger="1" minValue="2024" maxValue="2025"/>
    </cacheField>
    <cacheField name="Item Size" numFmtId="0">
      <sharedItems containsBlank="1"/>
    </cacheField>
    <cacheField name="Supply Tone" numFmtId="0">
      <sharedItems containsBlank="1"/>
    </cacheField>
    <cacheField name="Demand Tone" numFmtId="0">
      <sharedItems containsBlank="1"/>
    </cacheField>
    <cacheField name="Basis of Sale" numFmtId="0">
      <sharedItems containsBlank="1"/>
    </cacheField>
    <cacheField name="Market Tone" numFmtId="0">
      <sharedItems containsBlank="1"/>
    </cacheField>
    <cacheField name="Price Comment" numFmtId="0">
      <sharedItems containsBlank="1"/>
    </cacheField>
    <cacheField name="Comments" numFmtId="0">
      <sharedItems containsBlank="1"/>
    </cacheField>
    <cacheField name="Rpt City" numFmtId="0">
      <sharedItems containsBlank="1"/>
    </cacheField>
    <cacheField name="Region" numFmtId="0">
      <sharedItems containsBlank="1" count="18">
        <s v="Central America"/>
        <s v="Florida"/>
        <s v="Mx - Nogales"/>
        <s v="Mx - Texas"/>
        <m/>
        <e v="#N/A" u="1"/>
        <s v="Mcallen, Texas" u="1"/>
        <s v="Miami, Florida" u="1"/>
        <s v="Nogales, Arizona" u="1"/>
        <s v="CA/AZ" u="1"/>
        <s v="Georgia" u="1"/>
        <s v="Illiana" u="1"/>
        <s v="MarDel" u="1"/>
        <s v="Michigan" u="1"/>
        <s v="Missouri" u="1"/>
        <s v="North Carolina" u="1"/>
        <s v="South Carolina" u="1"/>
        <s v="Tex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8">
  <r>
    <s v="CENTRAL AMERICA IMPORTS - PORTS OF ENTRY SOUTH FLORIDA"/>
    <s v="flat cartons"/>
    <x v="0"/>
    <x v="0"/>
    <n v="14"/>
    <n v="18.850000000000001"/>
    <n v="0.36499999999999999"/>
    <s v=""/>
    <s v=""/>
    <n v="2024"/>
    <s v="9s"/>
    <s v="Moderate and in few hands."/>
    <s v="GOOD"/>
    <s v="Sales F.O.B. Shipping Point and/or Delivered Sales, Shipping Point Basis"/>
    <m/>
    <s v="few low as 13.00"/>
    <s v="GUATEMALA. BY BOAT."/>
    <s v="Miami, Florida"/>
    <x v="0"/>
  </r>
  <r>
    <s v="CENTRAL AMERICA IMPORTS - PORTS OF ENTRY SOUTH FLORIDA"/>
    <s v="flat cartons"/>
    <x v="0"/>
    <x v="0"/>
    <n v="16"/>
    <n v="18.850000000000001"/>
    <n v="0.38722222222222225"/>
    <s v=""/>
    <s v=""/>
    <n v="2024"/>
    <s v="8s"/>
    <s v="Moderate and in few hands."/>
    <s v="GOOD"/>
    <s v="Sales F.O.B. Shipping Point and/or Delivered Sales, Shipping Point Basis"/>
    <m/>
    <s v="few low as 15.00"/>
    <s v="GUATEMALA. BY BOAT."/>
    <s v="Miami, Florida"/>
    <x v="0"/>
  </r>
  <r>
    <s v="CENTRAL AMERICA IMPORTS - PORTS OF ENTRY SOUTH FLORIDA"/>
    <s v="flat cartons"/>
    <x v="0"/>
    <x v="0"/>
    <n v="17"/>
    <n v="18.850000000000001"/>
    <n v="0.39833333333333337"/>
    <s v=""/>
    <s v=""/>
    <n v="2024"/>
    <s v="6s"/>
    <s v="Moderate and in few hands."/>
    <s v="GOOD"/>
    <s v="Sales F.O.B. Shipping Point and/or Delivered Sales, Shipping Point Basis"/>
    <m/>
    <m/>
    <s v="GUATEMALA. BY BOAT."/>
    <s v="Miami, Florida"/>
    <x v="0"/>
  </r>
  <r>
    <s v="CENTRAL AMERICA IMPORTS - PORTS OF ENTRY SOUTH FLORIDA"/>
    <s v="24 inch bins"/>
    <x v="1"/>
    <x v="0"/>
    <n v="287"/>
    <n v="310"/>
    <n v="0.42642857142857143"/>
    <s v=""/>
    <s v=""/>
    <n v="2024"/>
    <s v="60s"/>
    <s v="Moderate and in few hands."/>
    <s v="GOOD"/>
    <s v="Sales F.O.B. Shipping Point and/or Delivered Sales, Shipping Point Basis"/>
    <m/>
    <s v="few 325.00 occasional higher.  FIRST REPORT."/>
    <s v="GUATEMALA. BY BOAT."/>
    <s v="Miami, Florida"/>
    <x v="0"/>
  </r>
  <r>
    <s v="CENTRAL AMERICA IMPORTS - PORTS OF ENTRY SOUTH FLORIDA"/>
    <s v="24 inch bins"/>
    <x v="1"/>
    <x v="0"/>
    <n v="301"/>
    <n v="310"/>
    <n v="0.43642857142857144"/>
    <s v=""/>
    <s v=""/>
    <n v="2024"/>
    <s v="36s"/>
    <s v="Moderate and in few hands."/>
    <s v="GOOD"/>
    <s v="Sales F.O.B. Shipping Point and/or Delivered Sales, Shipping Point Basis"/>
    <m/>
    <m/>
    <s v="GUATEMALA. BY BOAT."/>
    <s v="Miami, Florida"/>
    <x v="0"/>
  </r>
  <r>
    <s v="CENTRAL AMERICA IMPORTS - PORTS OF ENTRY SOUTH FLORIDA"/>
    <s v="24 inch bins"/>
    <x v="1"/>
    <x v="0"/>
    <n v="301"/>
    <n v="310"/>
    <n v="0.43642857142857144"/>
    <s v=""/>
    <s v=""/>
    <n v="2024"/>
    <s v="45s"/>
    <s v="Moderate and in few hands."/>
    <s v="GOOD"/>
    <s v="Sales F.O.B. Shipping Point and/or Delivered Sales, Shipping Point Basis"/>
    <m/>
    <s v="few 365.00 occasional higher"/>
    <s v="GUATEMALA. BY BOAT."/>
    <s v="Miami, Florida"/>
    <x v="0"/>
  </r>
  <r>
    <s v="CENTRAL AMERICA IMPORTS - PORTS OF ENTRY SOUTH FLORIDA"/>
    <s v="cartons"/>
    <x v="1"/>
    <x v="0"/>
    <n v="27"/>
    <n v="32.950000000000003"/>
    <n v="0.49846153846153857"/>
    <n v="31.85"/>
    <n v="32.950000000000003"/>
    <n v="2024"/>
    <s v="5s"/>
    <s v="Moderate and in few hands."/>
    <s v="GOOD"/>
    <s v="Sales F.O.B. Shipping Point and/or Delivered Sales, Shipping Point Basis"/>
    <m/>
    <s v="occasional higher"/>
    <s v="GUATEMALA. BY BOAT."/>
    <s v="Miami, Florida"/>
    <x v="0"/>
  </r>
  <r>
    <s v="CENTRAL AMERICA IMPORTS - PORTS OF ENTRY SOUTH FLORIDA"/>
    <s v="flat cartons"/>
    <x v="0"/>
    <x v="1"/>
    <n v="14"/>
    <n v="18.850000000000001"/>
    <n v="0.36499999999999999"/>
    <s v=""/>
    <s v=""/>
    <n v="2024"/>
    <s v="9s"/>
    <s v="Moderate, in few hands."/>
    <s v="GOOD"/>
    <s v="Sales F.O.B. Shipping Point and/or Delivered Sales, Shipping Point Basis"/>
    <s v="miniature 6s slightly higher, others about steady."/>
    <s v="few low as 13.00"/>
    <s v="GUATEMALA. By Boat. Red Flesh Seedless Type wide range in price."/>
    <s v="Miami, Florida"/>
    <x v="0"/>
  </r>
  <r>
    <s v="CENTRAL AMERICA IMPORTS - PORTS OF ENTRY SOUTH FLORIDA"/>
    <s v="flat cartons"/>
    <x v="0"/>
    <x v="1"/>
    <n v="16"/>
    <n v="18.850000000000001"/>
    <n v="0.38722222222222225"/>
    <s v=""/>
    <s v=""/>
    <n v="2024"/>
    <s v="8s"/>
    <s v="Moderate, in few hands."/>
    <s v="GOOD"/>
    <s v="Sales F.O.B. Shipping Point and/or Delivered Sales, Shipping Point Basis"/>
    <s v="miniature 6s slightly higher, others about steady."/>
    <s v="few low as 15.00"/>
    <s v="GUATEMALA. By Boat. Red Flesh Seedless Type wide range in price."/>
    <s v="Miami, Florida"/>
    <x v="0"/>
  </r>
  <r>
    <s v="CENTRAL AMERICA IMPORTS - PORTS OF ENTRY SOUTH FLORIDA"/>
    <s v="flat cartons"/>
    <x v="0"/>
    <x v="1"/>
    <n v="17"/>
    <n v="18.95"/>
    <n v="0.41055555555555556"/>
    <n v="18"/>
    <n v="18.95"/>
    <n v="2024"/>
    <s v="6s"/>
    <s v="Moderate, in few hands."/>
    <s v="GOOD"/>
    <s v="Sales F.O.B. Shipping Point and/or Delivered Sales, Shipping Point Basis"/>
    <s v="miniature 6s slightly higher, others about steady."/>
    <m/>
    <s v="GUATEMALA. By Boat. Red Flesh Seedless Type wide range in price."/>
    <s v="Miami, Florida"/>
    <x v="0"/>
  </r>
  <r>
    <s v="CENTRAL AMERICA IMPORTS - PORTS OF ENTRY SOUTH FLORIDA"/>
    <s v="24 inch bins"/>
    <x v="1"/>
    <x v="1"/>
    <n v="287"/>
    <n v="310"/>
    <n v="0.42642857142857143"/>
    <s v=""/>
    <s v=""/>
    <n v="2024"/>
    <s v="60s"/>
    <s v="Moderate, in few hands."/>
    <s v="GOOD"/>
    <s v="Sales F.O.B. Shipping Point and/or Delivered Sales, Shipping Point Basis"/>
    <s v="miniature 6s slightly higher, others about steady."/>
    <s v="few 325.00 occasional higher"/>
    <s v="GUATEMALA. By Boat. Red Flesh Seedless Type wide range in price."/>
    <s v="Miami, Florida"/>
    <x v="0"/>
  </r>
  <r>
    <s v="CENTRAL AMERICA IMPORTS - PORTS OF ENTRY SOUTH FLORIDA"/>
    <s v="24 inch bins"/>
    <x v="1"/>
    <x v="1"/>
    <n v="301"/>
    <n v="310"/>
    <n v="0.43642857142857144"/>
    <s v=""/>
    <s v=""/>
    <n v="2024"/>
    <s v="45s"/>
    <s v="Moderate, in few hands."/>
    <s v="GOOD"/>
    <s v="Sales F.O.B. Shipping Point and/or Delivered Sales, Shipping Point Basis"/>
    <s v="miniature 6s slightly higher, others about steady."/>
    <s v="few 365.00 occasional higher"/>
    <s v="GUATEMALA. By Boat. Red Flesh Seedless Type wide range in price."/>
    <s v="Miami, Florida"/>
    <x v="0"/>
  </r>
  <r>
    <s v="CENTRAL AMERICA IMPORTS - PORTS OF ENTRY SOUTH FLORIDA"/>
    <s v="24 inch bins"/>
    <x v="1"/>
    <x v="1"/>
    <n v="301"/>
    <n v="310"/>
    <n v="0.43642857142857144"/>
    <s v=""/>
    <s v=""/>
    <n v="2024"/>
    <s v="36s"/>
    <s v="Moderate, in few hands."/>
    <s v="GOOD"/>
    <s v="Sales F.O.B. Shipping Point and/or Delivered Sales, Shipping Point Basis"/>
    <s v="miniature 6s slightly higher, others about steady."/>
    <m/>
    <s v="GUATEMALA. By Boat. Red Flesh Seedless Type wide range in price."/>
    <s v="Miami, Florida"/>
    <x v="0"/>
  </r>
  <r>
    <s v="CENTRAL AMERICA IMPORTS - PORTS OF ENTRY SOUTH FLORIDA"/>
    <s v="cartons"/>
    <x v="1"/>
    <x v="1"/>
    <n v="27"/>
    <n v="32.950000000000003"/>
    <n v="0.49846153846153857"/>
    <n v="31.85"/>
    <n v="32.950000000000003"/>
    <n v="2024"/>
    <s v="5s"/>
    <s v="Moderate, in few hands."/>
    <s v="GOOD"/>
    <s v="Sales F.O.B. Shipping Point and/or Delivered Sales, Shipping Point Basis"/>
    <s v="miniature 6s slightly higher, others about steady."/>
    <s v="occasional higher"/>
    <s v="GUATEMALA. By Boat. Red Flesh Seedless Type wide range in price."/>
    <s v="Miami, Florida"/>
    <x v="0"/>
  </r>
  <r>
    <s v="CENTRAL AMERICA IMPORTS - PORTS OF ENTRY SOUTH FLORIDA"/>
    <s v="24 inch bins"/>
    <x v="1"/>
    <x v="2"/>
    <n v="270"/>
    <n v="300"/>
    <n v="0.39642857142857141"/>
    <n v="270"/>
    <n v="285"/>
    <n v="2024"/>
    <s v="60s"/>
    <s v="Moderate, in few hands."/>
    <s v="Miniature good, others good at lower prices."/>
    <s v="Sales F.O.B. Shipping Point and/or Delivered Sales, Shipping Point Basis"/>
    <s v="miniature about steady, others lower."/>
    <m/>
    <s v="GUATEMALA. By Boat. Red Flesh Seedless Type wide range in price."/>
    <s v="Miami, Florida"/>
    <x v="0"/>
  </r>
  <r>
    <s v="CENTRAL AMERICA IMPORTS - PORTS OF ENTRY SOUTH FLORIDA"/>
    <s v="flat cartons"/>
    <x v="0"/>
    <x v="2"/>
    <n v="17"/>
    <n v="18.95"/>
    <n v="0.41055555555555556"/>
    <n v="18"/>
    <n v="18.95"/>
    <n v="2024"/>
    <s v="6s"/>
    <s v="Moderate, in few hands."/>
    <s v="Miniature good, others good at lower prices."/>
    <s v="Sales F.O.B. Shipping Point and/or Delivered Sales, Shipping Point Basis"/>
    <s v="miniature about steady, others lower."/>
    <m/>
    <s v="GUATEMALA. By Boat. Red Flesh Seedless Type wide range in price."/>
    <s v="Miami, Florida"/>
    <x v="0"/>
  </r>
  <r>
    <s v="CENTRAL AMERICA IMPORTS - PORTS OF ENTRY SOUTH FLORIDA"/>
    <s v="24 inch bins"/>
    <x v="1"/>
    <x v="2"/>
    <n v="280"/>
    <n v="325"/>
    <n v="0.41428571428571431"/>
    <n v="280"/>
    <n v="300"/>
    <n v="2024"/>
    <s v="45s"/>
    <s v="Moderate, in few hands."/>
    <s v="Miniature good, others good at lower prices."/>
    <s v="Sales F.O.B. Shipping Point and/or Delivered Sales, Shipping Point Basis"/>
    <s v="miniature about steady, others lower."/>
    <m/>
    <s v="GUATEMALA. By Boat. Red Flesh Seedless Type wide range in price."/>
    <s v="Miami, Florida"/>
    <x v="0"/>
  </r>
  <r>
    <s v="CENTRAL AMERICA IMPORTS - PORTS OF ENTRY SOUTH FLORIDA"/>
    <s v="cartons"/>
    <x v="1"/>
    <x v="2"/>
    <n v="27"/>
    <n v="30.95"/>
    <n v="0.43038461538461542"/>
    <n v="27"/>
    <n v="28.95"/>
    <n v="2024"/>
    <s v="5s"/>
    <s v="Moderate, in few hands."/>
    <s v="Miniature good, others good at lower prices."/>
    <s v="Sales F.O.B. Shipping Point and/or Delivered Sales, Shipping Point Basis"/>
    <s v="miniature about steady, others lower."/>
    <m/>
    <s v="GUATEMALA. By Boat. Red Flesh Seedless Type wide range in price."/>
    <s v="Miami, Florida"/>
    <x v="0"/>
  </r>
  <r>
    <s v="CENTRAL AMERICA IMPORTS - PORTS OF ENTRY SOUTH FLORIDA"/>
    <s v="flat cartons"/>
    <x v="0"/>
    <x v="3"/>
    <n v="13"/>
    <n v="15"/>
    <n v="0.32222222222222224"/>
    <n v="14"/>
    <n v="15"/>
    <n v="2024"/>
    <s v="9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flat cartons"/>
    <x v="0"/>
    <x v="3"/>
    <n v="15"/>
    <n v="17"/>
    <n v="0.36666666666666664"/>
    <n v="16"/>
    <n v="17"/>
    <n v="2024"/>
    <s v="8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24 inch bins"/>
    <x v="1"/>
    <x v="3"/>
    <n v="270"/>
    <n v="300"/>
    <n v="0.39285714285714285"/>
    <n v="270"/>
    <n v="280"/>
    <n v="2024"/>
    <s v="60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flat cartons"/>
    <x v="0"/>
    <x v="3"/>
    <n v="16"/>
    <n v="18.95"/>
    <n v="0.39944444444444449"/>
    <n v="17"/>
    <n v="18.95"/>
    <n v="2024"/>
    <s v="6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24 inch bins"/>
    <x v="1"/>
    <x v="3"/>
    <n v="280"/>
    <n v="325"/>
    <n v="0.41428571428571431"/>
    <n v="280"/>
    <n v="300"/>
    <n v="2024"/>
    <s v="45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cartons"/>
    <x v="1"/>
    <x v="3"/>
    <n v="27"/>
    <n v="30.95"/>
    <n v="0.43038461538461542"/>
    <n v="27"/>
    <n v="28.95"/>
    <n v="2024"/>
    <s v="5s"/>
    <s v="Moderate, in few hands."/>
    <s v="MODERATE"/>
    <s v="Sales F.O.B. Shipping Point and/or Delivered Sales, Shipping Point Basis"/>
    <s v="miniature 6s and bins 60s slightly lower, others about steady,"/>
    <m/>
    <s v="GUATEMALA. By Boat. Red Flesh Seedless Type wide range in price."/>
    <s v="Miami, Florida"/>
    <x v="0"/>
  </r>
  <r>
    <s v="CENTRAL AMERICA IMPORTS - PORTS OF ENTRY SOUTH FLORIDA"/>
    <s v="flat cartons"/>
    <x v="0"/>
    <x v="4"/>
    <n v="12"/>
    <n v="15"/>
    <n v="0.28888888888888886"/>
    <n v="12"/>
    <n v="14"/>
    <n v="2024"/>
    <s v="9s"/>
    <s v="MODERATE"/>
    <s v="MODERATE"/>
    <s v="Sales F.O.B. Shipping Point and/or Delivered Sales, Shipping Point Basis"/>
    <m/>
    <m/>
    <s v="GUATEMALA. By Boat. Red Flesh Seedless Type wide range in price."/>
    <s v="Miami, Florida"/>
    <x v="0"/>
  </r>
  <r>
    <s v="CENTRAL AMERICA IMPORTS - PORTS OF ENTRY SOUTH FLORIDA"/>
    <s v="24 inch bins"/>
    <x v="1"/>
    <x v="4"/>
    <n v="235"/>
    <n v="250"/>
    <n v="0.34285714285714286"/>
    <n v="235"/>
    <n v="245"/>
    <n v="2024"/>
    <s v="60s"/>
    <s v="MODERATE"/>
    <s v="MODERATE"/>
    <s v="Sales F.O.B. Shipping Point and/or Delivered Sales, Shipping Point Basis"/>
    <m/>
    <s v="few 259.00"/>
    <s v="GUATEMALA. By Boat. Red Flesh Seedless Type wide range in price."/>
    <s v="Miami, Florida"/>
    <x v="0"/>
  </r>
  <r>
    <s v="CENTRAL AMERICA IMPORTS - PORTS OF ENTRY SOUTH FLORIDA"/>
    <s v="24 inch bins"/>
    <x v="1"/>
    <x v="4"/>
    <n v="235"/>
    <n v="270"/>
    <n v="0.35357142857142859"/>
    <n v="235"/>
    <n v="260"/>
    <n v="2024"/>
    <s v="36s"/>
    <s v="MODERATE"/>
    <s v="MODERATE"/>
    <s v="Sales F.O.B. Shipping Point and/or Delivered Sales, Shipping Point Basis"/>
    <m/>
    <s v="few 285.00"/>
    <s v="GUATEMALA. By Boat. Red Flesh Seedless Type wide range in price."/>
    <s v="Miami, Florida"/>
    <x v="0"/>
  </r>
  <r>
    <s v="CENTRAL AMERICA IMPORTS - PORTS OF ENTRY SOUTH FLORIDA"/>
    <s v="flat cartons"/>
    <x v="0"/>
    <x v="4"/>
    <n v="15"/>
    <n v="17"/>
    <n v="0.35499999999999998"/>
    <n v="15"/>
    <n v="16.95"/>
    <n v="2024"/>
    <s v="8s"/>
    <s v="MODERATE"/>
    <s v="MODERATE"/>
    <s v="Sales F.O.B. Shipping Point and/or Delivered Sales, Shipping Point Basis"/>
    <m/>
    <s v="few 18.85"/>
    <s v="GUATEMALA. By Boat. Red Flesh Seedless Type wide range in price."/>
    <s v="Miami, Florida"/>
    <x v="0"/>
  </r>
  <r>
    <s v="CENTRAL AMERICA IMPORTS - PORTS OF ENTRY SOUTH FLORIDA"/>
    <s v="flat cartons"/>
    <x v="0"/>
    <x v="4"/>
    <n v="16"/>
    <n v="18"/>
    <n v="0.36666666666666664"/>
    <n v="16"/>
    <n v="17"/>
    <n v="2024"/>
    <s v="6s"/>
    <s v="MODERATE"/>
    <s v="MODERATE"/>
    <s v="Sales F.O.B. Shipping Point and/or Delivered Sales, Shipping Point Basis"/>
    <m/>
    <s v="few 18.85"/>
    <s v="GUATEMALA. By Boat. Red Flesh Seedless Type wide range in price."/>
    <s v="Miami, Florida"/>
    <x v="0"/>
  </r>
  <r>
    <s v="CENTRAL AMERICA IMPORTS - PORTS OF ENTRY SOUTH FLORIDA"/>
    <s v="24 inch bins"/>
    <x v="1"/>
    <x v="4"/>
    <n v="245"/>
    <n v="273"/>
    <n v="0.37857142857142856"/>
    <n v="260"/>
    <n v="270"/>
    <n v="2024"/>
    <s v="45s"/>
    <s v="MODERATE"/>
    <s v="MODERATE"/>
    <s v="Sales F.O.B. Shipping Point and/or Delivered Sales, Shipping Point Basis"/>
    <m/>
    <s v="few 285.00"/>
    <s v="GUATEMALA. By Boat. Red Flesh Seedless Type wide range in price."/>
    <s v="Miami, Florida"/>
    <x v="0"/>
  </r>
  <r>
    <s v="CENTRAL AMERICA IMPORTS - PORTS OF ENTRY SOUTH FLORIDA"/>
    <s v="cartons"/>
    <x v="1"/>
    <x v="4"/>
    <n v="24"/>
    <n v="26"/>
    <n v="0.38461538461538464"/>
    <s v=""/>
    <s v=""/>
    <n v="2024"/>
    <s v="5s"/>
    <s v="MODERATE"/>
    <s v="MODERATE"/>
    <s v="Sales F.O.B. Shipping Point and/or Delivered Sales, Shipping Point Basis"/>
    <m/>
    <s v="occasional higher"/>
    <s v="GUATEMALA. By Boat. Red Flesh Seedless Type wide range in price."/>
    <s v="Miami, Florida"/>
    <x v="0"/>
  </r>
  <r>
    <s v="CENTRAL AMERICA IMPORTS - PORTS OF ENTRY SOUTH FLORIDA"/>
    <s v="flat cartons"/>
    <x v="0"/>
    <x v="5"/>
    <n v="12"/>
    <n v="15"/>
    <n v="0.28888888888888886"/>
    <n v="12"/>
    <n v="14"/>
    <n v="2024"/>
    <s v="9s"/>
    <s v="MODERATE"/>
    <s v="MODERATE"/>
    <s v="Sales F.O.B. Shipping Point and/or Delivered Sales, Shipping Point Basis"/>
    <s v="About Steady"/>
    <s v="few 18.85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5"/>
    <n v="235"/>
    <n v="250"/>
    <n v="0.34285714285714286"/>
    <n v="235"/>
    <n v="245"/>
    <n v="2024"/>
    <s v="60s"/>
    <s v="MODERATE"/>
    <s v="MODERATE"/>
    <s v="Sales F.O.B. Shipping Point and/or Delivered Sales, Shipping Point Basis"/>
    <s v="About Steady"/>
    <s v="few 259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5"/>
    <n v="235"/>
    <n v="270"/>
    <n v="0.35357142857142859"/>
    <n v="235"/>
    <n v="260"/>
    <n v="2024"/>
    <s v="36s"/>
    <s v="MODERATE"/>
    <s v="MODERATE"/>
    <s v="Sales F.O.B. Shipping Point and/or Delivered Sales, Shipping Point Basis"/>
    <s v="About Steady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5"/>
    <n v="15"/>
    <n v="17"/>
    <n v="0.35499999999999998"/>
    <n v="15"/>
    <n v="16.95"/>
    <n v="2024"/>
    <s v="8s"/>
    <s v="MODERATE"/>
    <s v="MODERATE"/>
    <s v="Sales F.O.B. Shipping Point and/or Delivered Sales, Shipping Point Basis"/>
    <s v="About Steady"/>
    <s v="few 18.85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5"/>
    <n v="16"/>
    <n v="18"/>
    <n v="0.36666666666666664"/>
    <n v="16"/>
    <n v="17"/>
    <n v="2024"/>
    <s v="6s"/>
    <s v="MODERATE"/>
    <s v="MODERATE"/>
    <s v="Sales F.O.B. Shipping Point and/or Delivered Sales, Shipping Point Basis"/>
    <s v="About Steady"/>
    <s v="few 18.85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5"/>
    <n v="22"/>
    <n v="27"/>
    <n v="0.36923076923076925"/>
    <n v="22"/>
    <n v="26"/>
    <n v="2024"/>
    <s v="4s"/>
    <s v="MODERATE"/>
    <s v="MODERATE"/>
    <s v="Sales F.O.B. Shipping Point and/or Delivered Sales, Shipping Point Basis"/>
    <s v="About Steady"/>
    <s v="occasional lower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5"/>
    <n v="245"/>
    <n v="273"/>
    <n v="0.37857142857142856"/>
    <n v="260"/>
    <n v="270"/>
    <n v="2024"/>
    <s v="45s"/>
    <s v="MODERATE"/>
    <s v="MODERATE"/>
    <s v="Sales F.O.B. Shipping Point and/or Delivered Sales, Shipping Point Basis"/>
    <s v="About Steady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5"/>
    <n v="24"/>
    <n v="26"/>
    <n v="0.38461538461538464"/>
    <s v=""/>
    <s v=""/>
    <n v="2024"/>
    <s v="5s"/>
    <s v="MODERATE"/>
    <s v="MODERATE"/>
    <s v="Sales F.O.B. Shipping Point and/or Delivered Sales, Shipping Point Basis"/>
    <s v="About Steady"/>
    <s v="occasional higher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6"/>
    <n v="12"/>
    <n v="15"/>
    <n v="0.28888888888888886"/>
    <n v="12"/>
    <n v="14"/>
    <n v="2024"/>
    <s v="9s"/>
    <s v="MODERATE"/>
    <s v="FAIRLY LIGHT"/>
    <s v="Sales F.O.B. Shipping Point and/or Delivered Sales, Shipping Point Basis"/>
    <s v="cartons 5s and bins 45s lower, miniature about steady, others slightly lower."/>
    <s v="few 17.85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6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cartons 5s and bins 45s lower, miniature about steady, others slightly lower.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6"/>
    <n v="225"/>
    <n v="260"/>
    <n v="0.33571428571428569"/>
    <n v="225"/>
    <n v="245"/>
    <n v="2024"/>
    <s v="36s"/>
    <s v="MODERATE"/>
    <s v="FAIRLY LIGHT"/>
    <s v="Sales F.O.B. Shipping Point and/or Delivered Sales, Shipping Point Basis"/>
    <s v="cartons 5s and bins 45s lower, miniature about steady, others slightly lower.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6"/>
    <n v="225"/>
    <n v="250"/>
    <n v="0.33571428571428569"/>
    <n v="225"/>
    <n v="245"/>
    <n v="2024"/>
    <s v="60s"/>
    <s v="MODERATE"/>
    <s v="FAIRLY LIGHT"/>
    <s v="Sales F.O.B. Shipping Point and/or Delivered Sales, Shipping Point Basis"/>
    <s v="cartons 5s and bins 45s lower, miniature about steady, others slightly lower."/>
    <m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6"/>
    <n v="22"/>
    <n v="24"/>
    <n v="0.33846153846153848"/>
    <n v="22"/>
    <s v=""/>
    <n v="2024"/>
    <s v="5s"/>
    <s v="MODERATE"/>
    <s v="FAIRLY LIGHT"/>
    <s v="Sales F.O.B. Shipping Point and/or Delivered Sales, Shipping Point Basis"/>
    <s v="cartons 5s and bins 45s lower, miniature about steady, others slightly lower."/>
    <s v="occasional higher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6"/>
    <n v="22"/>
    <n v="24"/>
    <n v="0.33846153846153848"/>
    <n v="22"/>
    <s v=""/>
    <n v="2024"/>
    <s v="4s"/>
    <s v="MODERATE"/>
    <s v="FAIRLY LIGHT"/>
    <s v="Sales F.O.B. Shipping Point and/or Delivered Sales, Shipping Point Basis"/>
    <s v="cartons 5s and bins 45s lower, miniature about steady, others slightly lower."/>
    <m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6"/>
    <n v="15"/>
    <n v="17"/>
    <n v="0.35499999999999998"/>
    <n v="15"/>
    <n v="16.95"/>
    <n v="2024"/>
    <s v="8s"/>
    <s v="MODERATE"/>
    <s v="FAIRLY LIGHT"/>
    <s v="Sales F.O.B. Shipping Point and/or Delivered Sales, Shipping Point Basis"/>
    <s v="cartons 5s and bins 45s lower, miniature about steady, others slightly lower."/>
    <s v="few 17.85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6"/>
    <n v="16"/>
    <n v="18"/>
    <n v="0.36666666666666664"/>
    <n v="16"/>
    <n v="17"/>
    <n v="2024"/>
    <s v="6s"/>
    <s v="MODERATE"/>
    <s v="FAIRLY LIGHT"/>
    <s v="Sales F.O.B. Shipping Point and/or Delivered Sales, Shipping Point Basis"/>
    <s v="cartons 5s and bins 45s lower, miniature about steady, others slightly lower."/>
    <s v="few 17.85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7"/>
    <n v="12"/>
    <n v="15"/>
    <n v="0.28888888888888886"/>
    <n v="12"/>
    <n v="14"/>
    <n v="2024"/>
    <s v="9s"/>
    <s v="MODERATE"/>
    <s v="FAIRLY LIGHT"/>
    <s v="Sales F.O.B. Shipping Point and/or Delivered Sales, Shipping Point Basis"/>
    <s v="About Steady"/>
    <s v="few 16.00-17.85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7"/>
    <n v="225"/>
    <n v="260"/>
    <n v="0.33571428571428569"/>
    <n v="225"/>
    <n v="245"/>
    <n v="2024"/>
    <s v="60s"/>
    <s v="MODERATE"/>
    <s v="FAIRLY LIGHT"/>
    <s v="Sales F.O.B. Shipping Point and/or Delivered Sales, Shipping Point Basis"/>
    <s v="About Steady"/>
    <s v="few high as 280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7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About Steady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7"/>
    <n v="225"/>
    <n v="260"/>
    <n v="0.33571428571428569"/>
    <n v="225"/>
    <n v="245"/>
    <n v="2024"/>
    <s v="36s"/>
    <s v="MODERATE"/>
    <s v="FAIRLY LIGHT"/>
    <s v="Sales F.O.B. Shipping Point and/or Delivered Sales, Shipping Point Basis"/>
    <s v="About Steady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7"/>
    <n v="22"/>
    <n v="24"/>
    <n v="0.33846153846153848"/>
    <n v="22"/>
    <s v=""/>
    <n v="2024"/>
    <s v="4s"/>
    <s v="MODERATE"/>
    <s v="FAIRLY LIGHT"/>
    <s v="Sales F.O.B. Shipping Point and/or Delivered Sales, Shipping Point Basis"/>
    <s v="About Steady"/>
    <m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7"/>
    <n v="22"/>
    <n v="24"/>
    <n v="0.33846153846153848"/>
    <n v="22"/>
    <s v=""/>
    <n v="2024"/>
    <s v="5s"/>
    <s v="MODERATE"/>
    <s v="FAIRLY LIGHT"/>
    <s v="Sales F.O.B. Shipping Point and/or Delivered Sales, Shipping Point Basis"/>
    <s v="About Steady"/>
    <s v="occasional higher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7"/>
    <n v="15"/>
    <n v="17"/>
    <n v="0.35499999999999998"/>
    <n v="15"/>
    <n v="16.95"/>
    <n v="2024"/>
    <s v="8s"/>
    <s v="MODERATE"/>
    <s v="FAIRLY LIGHT"/>
    <s v="Sales F.O.B. Shipping Point and/or Delivered Sales, Shipping Point Basis"/>
    <s v="About Steady"/>
    <s v="few high as 18.00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7"/>
    <n v="16"/>
    <n v="18"/>
    <n v="0.36666666666666664"/>
    <n v="16"/>
    <n v="17"/>
    <n v="2024"/>
    <s v="6s"/>
    <s v="MODERATE"/>
    <s v="FAIRLY LIGHT"/>
    <s v="Sales F.O.B. Shipping Point and/or Delivered Sales, Shipping Point Basis"/>
    <s v="About Steady"/>
    <m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8"/>
    <n v="12"/>
    <n v="15"/>
    <n v="0.28888888888888886"/>
    <n v="12"/>
    <n v="14"/>
    <n v="2024"/>
    <s v="9s"/>
    <s v="MODERATE"/>
    <s v="FAIRLY LIGHT"/>
    <s v="Sales F.O.B. Shipping Point and/or Delivered Sales, Shipping Point Basis"/>
    <s v="miniature 8s, cartons 5s and bins 36s slightly lower, others About Steady."/>
    <s v="few 16.00-17.85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8"/>
    <n v="20"/>
    <n v="24"/>
    <n v="0.32307692307692309"/>
    <n v="20"/>
    <n v="22"/>
    <n v="2024"/>
    <s v="5s"/>
    <s v="MODERATE"/>
    <s v="FAIRLY LIGHT"/>
    <s v="Sales F.O.B. Shipping Point and/or Delivered Sales, Shipping Point Basis"/>
    <s v="miniature 8s, cartons 5s and bins 36s slightly lower, others About Steady."/>
    <m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8"/>
    <n v="220"/>
    <n v="245"/>
    <n v="0.33214285714285713"/>
    <s v=""/>
    <s v=""/>
    <n v="2024"/>
    <s v="36s"/>
    <s v="MODERATE"/>
    <s v="FAIRLY LIGHT"/>
    <s v="Sales F.O.B. Shipping Point and/or Delivered Sales, Shipping Point Basis"/>
    <s v="miniature 8s, cartons 5s and bins 36s slightly lower, others About Steady.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8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miniature 8s, cartons 5s and bins 36s slightly lower, others About Steady."/>
    <s v="few 285.00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1"/>
    <x v="8"/>
    <n v="220"/>
    <n v="260"/>
    <n v="0.33571428571428569"/>
    <n v="225"/>
    <n v="245"/>
    <n v="2024"/>
    <s v="60s"/>
    <s v="MODERATE"/>
    <s v="FAIRLY LIGHT"/>
    <s v="Sales F.O.B. Shipping Point and/or Delivered Sales, Shipping Point Basis"/>
    <s v="miniature 8s, cartons 5s and bins 36s slightly lower, others About Steady."/>
    <s v="occasional higher"/>
    <s v="GUATEMALA, few HONDURAS. By Boat. Many present shipments from prior bookings and/or previous commitments."/>
    <s v="Miami, Florida"/>
    <x v="0"/>
  </r>
  <r>
    <s v="CENTRAL AMERICA IMPORTS - PORTS OF ENTRY SOUTH FLORIDA"/>
    <s v="cartons"/>
    <x v="1"/>
    <x v="8"/>
    <n v="22"/>
    <n v="24"/>
    <n v="0.33846153846153848"/>
    <n v="22"/>
    <s v=""/>
    <n v="2024"/>
    <s v="4s"/>
    <s v="MODERATE"/>
    <s v="FAIRLY LIGHT"/>
    <s v="Sales F.O.B. Shipping Point and/or Delivered Sales, Shipping Point Basis"/>
    <s v="miniature 8s, cartons 5s and bins 36s slightly lower, others About Steady."/>
    <m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8"/>
    <n v="15"/>
    <n v="17"/>
    <n v="0.34444444444444444"/>
    <n v="15"/>
    <n v="16"/>
    <n v="2024"/>
    <s v="8s"/>
    <s v="MODERATE"/>
    <s v="FAIRLY LIGHT"/>
    <s v="Sales F.O.B. Shipping Point and/or Delivered Sales, Shipping Point Basis"/>
    <s v="miniature 8s, cartons 5s and bins 36s slightly lower, others About Steady."/>
    <s v="occasional higher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8"/>
    <n v="15.95"/>
    <n v="18"/>
    <n v="0.36666666666666664"/>
    <n v="16"/>
    <n v="17"/>
    <n v="2024"/>
    <s v="6s"/>
    <s v="MODERATE"/>
    <s v="FAIRLY LIGHT"/>
    <s v="Sales F.O.B. Shipping Point and/or Delivered Sales, Shipping Point Basis"/>
    <s v="miniature 8s, cartons 5s and bins 36s slightly lower, others About Steady."/>
    <m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0"/>
    <x v="9"/>
    <n v="12"/>
    <n v="14"/>
    <n v="0.27777777777777779"/>
    <n v="12"/>
    <n v="13"/>
    <n v="2024"/>
    <s v="9s"/>
    <s v="MODERATE"/>
    <s v="FAIRLY LIGHT"/>
    <s v="Sales F.O.B. Shipping Point and/or Delivered Sales, Shipping Point Basis"/>
    <s v="miniature 9s and bins 60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9"/>
    <n v="20"/>
    <n v="24"/>
    <n v="0.32307692307692309"/>
    <n v="20"/>
    <n v="22"/>
    <n v="2024"/>
    <s v="5s"/>
    <s v="MODERATE"/>
    <s v="FAIRLY LIGHT"/>
    <s v="Sales F.O.B. Shipping Point and/or Delivered Sales, Shipping Point Basis"/>
    <s v="miniature 9s and bins 60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9"/>
    <n v="220"/>
    <n v="245"/>
    <n v="0.33214285714285713"/>
    <s v=""/>
    <s v=""/>
    <n v="2024"/>
    <s v="36s"/>
    <s v="MODERATE"/>
    <s v="FAIRLY LIGHT"/>
    <s v="Sales F.O.B. Shipping Point and/or Delivered Sales, Shipping Point Basis"/>
    <s v="miniature 9s and bins 60s slightly lower, others About Steady."/>
    <s v="few 285.00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9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miniature 9s and bins 60s slightly lower, others About Steady."/>
    <s v="few 285.00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9"/>
    <n v="220"/>
    <n v="245"/>
    <n v="0.33571428571428569"/>
    <n v="225"/>
    <n v="245"/>
    <n v="2024"/>
    <s v="60s"/>
    <s v="MODERATE"/>
    <s v="FAIRLY LIGHT"/>
    <s v="Sales F.O.B. Shipping Point and/or Delivered Sales, Shipping Point Basis"/>
    <s v="miniature 9s and bins 60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9"/>
    <n v="22"/>
    <n v="24"/>
    <n v="0.33846153846153848"/>
    <n v="22"/>
    <s v=""/>
    <n v="2024"/>
    <s v="4s"/>
    <s v="MODERATE"/>
    <s v="FAIRLY LIGHT"/>
    <s v="Sales F.O.B. Shipping Point and/or Delivered Sales, Shipping Point Basis"/>
    <s v="miniature 9s and bins 60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9"/>
    <n v="15"/>
    <n v="17"/>
    <n v="0.34444444444444444"/>
    <n v="15"/>
    <n v="16"/>
    <n v="2024"/>
    <s v="8s"/>
    <s v="MODERATE"/>
    <s v="FAIRLY LIGHT"/>
    <s v="Sales F.O.B. Shipping Point and/or Delivered Sales, Shipping Point Basis"/>
    <s v="miniature 9s and bins 60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9"/>
    <n v="15"/>
    <n v="18"/>
    <n v="0.36611111111111116"/>
    <n v="15.95"/>
    <n v="17"/>
    <n v="2024"/>
    <s v="6s"/>
    <s v="MODERATE"/>
    <s v="FAIRLY LIGHT"/>
    <s v="Sales F.O.B. Shipping Point and/or Delivered Sales, Shipping Point Basis"/>
    <s v="miniature 9s and bins 60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0"/>
    <n v="12"/>
    <n v="14"/>
    <n v="0.27777777777777779"/>
    <n v="12"/>
    <n v="13"/>
    <n v="2024"/>
    <s v="9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0"/>
    <n v="185"/>
    <n v="220"/>
    <n v="0.3"/>
    <n v="200"/>
    <n v="220"/>
    <n v="2024"/>
    <s v="36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0"/>
    <n v="200"/>
    <n v="260"/>
    <n v="0.32142857142857145"/>
    <n v="210"/>
    <n v="240"/>
    <n v="2024"/>
    <s v="45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0"/>
    <n v="20"/>
    <n v="24.95"/>
    <n v="0.32307692307692309"/>
    <n v="20"/>
    <n v="22"/>
    <n v="2024"/>
    <s v="5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0"/>
    <n v="20.95"/>
    <n v="24.95"/>
    <n v="0.33038461538461539"/>
    <n v="20.95"/>
    <n v="22"/>
    <n v="2024"/>
    <s v="4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0"/>
    <n v="220"/>
    <n v="245"/>
    <n v="0.3392857142857143"/>
    <n v="230"/>
    <n v="245"/>
    <n v="2024"/>
    <s v="60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0"/>
    <n v="15"/>
    <n v="17"/>
    <n v="0.34444444444444444"/>
    <n v="15"/>
    <n v="16"/>
    <n v="2024"/>
    <s v="8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0"/>
    <n v="15"/>
    <n v="18"/>
    <n v="0.36611111111111116"/>
    <n v="15.95"/>
    <n v="17"/>
    <n v="2024"/>
    <s v="6s"/>
    <s v="Bins 36-45s fairly heavy, 60s light, others MODERATE."/>
    <s v="bins 60s moderate, others FAIRLY LIGHT"/>
    <s v="Sales F.O.B. Shipping Point and/or Delivered Sales, Shipping Point Basis"/>
    <s v="bins 60s slightly higher, 36s lower, bins 45s and cartons 4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1"/>
    <n v="12"/>
    <n v="14"/>
    <n v="0.27777777777777779"/>
    <n v="12"/>
    <n v="13"/>
    <n v="2024"/>
    <s v="9s"/>
    <s v="Bins 36-45s fairly heavy, 60s light, others MODERATE."/>
    <s v="bins 60s moderate, others FAIRLY LIGHT"/>
    <s v="Sales F.O.B. Shipping Point and/or Delivered Sales, Shipping Point Basis"/>
    <s v="About Steady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1"/>
    <n v="195"/>
    <n v="240"/>
    <n v="0.3"/>
    <n v="200"/>
    <n v="220"/>
    <n v="2024"/>
    <s v="36s"/>
    <s v="Bins 36-45s fairly heavy, 60s light, others MODERATE."/>
    <s v="bins 60s moderate, others FAIRLY LIGHT"/>
    <s v="Sales F.O.B. Shipping Point and/or Delivered Sales, Shipping Point Basis"/>
    <s v="About Steady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1"/>
    <n v="200"/>
    <n v="250"/>
    <n v="0.32142857142857145"/>
    <n v="210"/>
    <n v="240"/>
    <n v="2024"/>
    <s v="45s"/>
    <s v="Bins 36-45s fairly heavy, 60s light, others MODERATE."/>
    <s v="bins 60s moderate, others FAIRLY LIGHT"/>
    <s v="Sales F.O.B. Shipping Point and/or Delivered Sales, Shipping Point Basis"/>
    <s v="About Steady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1"/>
    <n v="20"/>
    <n v="24.95"/>
    <n v="0.32307692307692309"/>
    <n v="20"/>
    <n v="22"/>
    <n v="2024"/>
    <s v="5s"/>
    <s v="Bins 36-45s fairly heavy, 60s light, others MODERATE."/>
    <s v="bins 60s moderate, others FAIRLY LIGHT"/>
    <s v="Sales F.O.B. Shipping Point and/or Delivered Sales, Shipping Point Basis"/>
    <s v="About Steady"/>
    <m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1"/>
    <n v="20.95"/>
    <n v="24.95"/>
    <n v="0.33038461538461539"/>
    <n v="20.95"/>
    <n v="22"/>
    <n v="2024"/>
    <s v="4s"/>
    <s v="Bins 36-45s fairly heavy, 60s light, others MODERATE."/>
    <s v="bins 60s moderate, others FAIRLY LIGHT"/>
    <s v="Sales F.O.B. Shipping Point and/or Delivered Sales, Shipping Point Basis"/>
    <s v="About Steady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1"/>
    <n v="220"/>
    <n v="245"/>
    <n v="0.3392857142857143"/>
    <n v="230"/>
    <n v="245"/>
    <n v="2024"/>
    <s v="60s"/>
    <s v="Bins 36-45s fairly heavy, 60s light, others MODERATE."/>
    <s v="bins 60s moderate, others FAIRLY LIGHT"/>
    <s v="Sales F.O.B. Shipping Point and/or Delivered Sales, Shipping Point Basis"/>
    <s v="About Steady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1"/>
    <n v="15"/>
    <n v="17"/>
    <n v="0.34444444444444444"/>
    <n v="15"/>
    <n v="16"/>
    <n v="2024"/>
    <s v="8s"/>
    <s v="Bins 36-45s fairly heavy, 60s light, others MODERATE."/>
    <s v="bins 60s moderate, others FAIRLY LIGHT"/>
    <s v="Sales F.O.B. Shipping Point and/or Delivered Sales, Shipping Point Basis"/>
    <s v="About Steady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1"/>
    <n v="15"/>
    <n v="18"/>
    <n v="0.36611111111111116"/>
    <n v="15.95"/>
    <n v="17"/>
    <n v="2024"/>
    <s v="6s"/>
    <s v="Bins 36-45s fairly heavy, 60s light, others MODERATE."/>
    <s v="bins 60s moderate, others FAIRLY LIGHT"/>
    <s v="Sales F.O.B. Shipping Point and/or Delivered Sales, Shipping Point Basis"/>
    <s v="About Steady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2"/>
    <n v="165"/>
    <n v="230"/>
    <n v="0.26785714285714285"/>
    <n v="175"/>
    <n v="200"/>
    <n v="2024"/>
    <s v="36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2"/>
    <n v="12"/>
    <n v="14"/>
    <n v="0.27777777777777779"/>
    <n v="12"/>
    <n v="13"/>
    <n v="2024"/>
    <s v="9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2"/>
    <n v="200"/>
    <n v="250"/>
    <n v="0.30714285714285716"/>
    <n v="200"/>
    <n v="230"/>
    <n v="2024"/>
    <s v="45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few low as 185.00 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2"/>
    <n v="18.95"/>
    <n v="22.95"/>
    <n v="0.32269230769230772"/>
    <n v="19.95"/>
    <n v="22"/>
    <n v="2024"/>
    <s v="4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2"/>
    <n v="20"/>
    <n v="23"/>
    <n v="0.32307692307692309"/>
    <n v="20"/>
    <n v="22"/>
    <n v="2024"/>
    <s v="5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occasional higher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2"/>
    <n v="220"/>
    <n v="245"/>
    <n v="0.3392857142857143"/>
    <n v="230"/>
    <n v="245"/>
    <n v="2024"/>
    <s v="60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2"/>
    <n v="15"/>
    <n v="17"/>
    <n v="0.34444444444444444"/>
    <n v="15"/>
    <n v="16"/>
    <n v="2024"/>
    <s v="8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2"/>
    <n v="15"/>
    <n v="17.850000000000001"/>
    <n v="0.36611111111111116"/>
    <n v="15.95"/>
    <n v="17"/>
    <n v="2024"/>
    <s v="6s"/>
    <s v="Bins 36-45s fairly heavy, 60s light, others MODERATE."/>
    <s v="FAIRLY LIGHT"/>
    <s v="Sales F.O.B. Shipping Point and/or Delivered Sales, Shipping Point Basis"/>
    <s v="bins 36s lower, cartons 4-5s and bins 45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3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3"/>
    <n v="12.95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s v="few 15.85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3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s v="occasional higher and lower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3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1"/>
    <x v="13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3"/>
    <n v="15"/>
    <n v="17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0"/>
    <x v="13"/>
    <n v="15"/>
    <n v="17.850000000000001"/>
    <n v="0.36555555555555552"/>
    <n v="15.95"/>
    <n v="16.95"/>
    <n v="2024"/>
    <s v="6s"/>
    <s v="Bins 36-45s fairly heavy, 60s very light, others MODERATE."/>
    <s v="miniature moderate, others FAIRLY LIGHT."/>
    <s v="Sales F.O.B. Shipping Point and/or Delivered Sales, Shipping Point Basis"/>
    <s v="miniature 9s slightly higher, cartons slightly lower, others About Steady."/>
    <m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1"/>
    <x v="14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About Steady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4"/>
    <n v="12.95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About Steady"/>
    <s v="few 15.8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4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About Steady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4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4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4"/>
    <n v="15"/>
    <n v="17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4"/>
    <n v="15"/>
    <n v="17.850000000000001"/>
    <n v="0.36555555555555552"/>
    <n v="15.95"/>
    <n v="16.95"/>
    <n v="2024"/>
    <s v="6s"/>
    <s v="Bins 36-45s fairly heavy, 60s very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5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5"/>
    <n v="12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s v="one label 15.8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5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5"/>
    <n v="175"/>
    <n v="230"/>
    <n v="0.30714285714285716"/>
    <n v="210"/>
    <n v="220"/>
    <n v="2024"/>
    <s v="60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5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5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5"/>
    <n v="15"/>
    <n v="16.95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5"/>
    <n v="15"/>
    <n v="17.850000000000001"/>
    <n v="0.35499999999999998"/>
    <n v="15"/>
    <n v="16.95"/>
    <n v="2024"/>
    <s v="6s"/>
    <s v="Bins 36-45s fairly heavy, 60s very light, others MODERATE."/>
    <s v="miniature moderate, others FAIRLY LIGHT."/>
    <s v="Sales F.O.B. Shipping Point and/or Delivered Sales, Shipping Point Basis"/>
    <s v="Miniature slightly lower, others About Steady.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6"/>
    <n v="175"/>
    <n v="231"/>
    <n v="0.26785714285714285"/>
    <n v="175"/>
    <n v="200"/>
    <n v="2024"/>
    <s v="36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6"/>
    <n v="12"/>
    <n v="14"/>
    <n v="0.28833333333333333"/>
    <n v="12.95"/>
    <n v="13"/>
    <n v="2024"/>
    <s v="9s"/>
    <s v="Bins 36-45s fairly heavy, 60s light, others MODERATE."/>
    <s v="miniature moderate, others FAIRLY LIGHT."/>
    <s v="Sales F.O.B. Shipping Point and/or Delivered Sales, Shipping Point Basis"/>
    <s v="About Steady"/>
    <s v="one label 15.8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6"/>
    <n v="195"/>
    <n v="240"/>
    <n v="0.30714285714285716"/>
    <n v="200"/>
    <n v="230"/>
    <n v="2024"/>
    <s v="45s"/>
    <s v="Bins 36-45s fairly heavy, 60s light, others MODERATE."/>
    <s v="miniature moderate, others FAIRLY LIGHT."/>
    <s v="Sales F.O.B. Shipping Point and/or Delivered Sales, Shipping Point Basis"/>
    <s v="About Steady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6"/>
    <n v="175"/>
    <n v="235"/>
    <n v="0.30714285714285716"/>
    <n v="210"/>
    <n v="220"/>
    <n v="2024"/>
    <s v="60s"/>
    <s v="Bins 36-45s fairly heavy, 60s light, others MODERATE."/>
    <s v="miniature moderate, others FAIRLY LIGHT."/>
    <s v="Sales F.O.B. Shipping Point and/or Delivered Sales, Shipping Point Basis"/>
    <s v="About Steady"/>
    <s v="occasional high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6"/>
    <n v="17.95"/>
    <n v="22"/>
    <n v="0.30730769230769234"/>
    <n v="18.95"/>
    <n v="21"/>
    <n v="2024"/>
    <s v="4s"/>
    <s v="Bins 36-45s fairly heavy, 60s light, others MODERATE."/>
    <s v="miniature moderate, others FAIRLY LIGHT."/>
    <s v="Sales F.O.B. Shipping Point and/or Delivered Sales, Shipping Point Basis"/>
    <s v="About Steady"/>
    <s v="few 22.9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6"/>
    <n v="20"/>
    <n v="22.95"/>
    <n v="0.32269230769230772"/>
    <n v="20"/>
    <n v="21.95"/>
    <n v="2024"/>
    <s v="5s"/>
    <s v="Bins 36-45s fairly heavy, 60s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6"/>
    <n v="15"/>
    <n v="16.95"/>
    <n v="0.34388888888888886"/>
    <n v="15"/>
    <n v="15.95"/>
    <n v="2024"/>
    <s v="8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6"/>
    <n v="15"/>
    <n v="17.850000000000001"/>
    <n v="0.35499999999999998"/>
    <n v="15"/>
    <n v="16.95"/>
    <n v="2024"/>
    <s v="6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7"/>
    <n v="175"/>
    <n v="231"/>
    <n v="0.26785714285714285"/>
    <n v="175"/>
    <n v="200"/>
    <n v="2024"/>
    <s v="36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7"/>
    <n v="12"/>
    <n v="14"/>
    <n v="0.28833333333333333"/>
    <n v="12.95"/>
    <n v="13"/>
    <n v="2024"/>
    <s v="9s"/>
    <s v="Bins 36-45s fairly heavy, 60s light, others MODERATE."/>
    <s v="miniature moderate, others FAIRLY LIGHT."/>
    <s v="Sales F.O.B. Shipping Point and/or Delivered Sales, Shipping Point Basis"/>
    <s v="About Steady"/>
    <s v="one label 15.8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7"/>
    <n v="195"/>
    <n v="240"/>
    <n v="0.30714285714285716"/>
    <n v="200"/>
    <n v="230"/>
    <n v="2024"/>
    <s v="45s"/>
    <s v="Bins 36-45s fairly heavy, 60s light, others MODERATE."/>
    <s v="miniature moderate, others FAIRLY LIGHT."/>
    <s v="Sales F.O.B. Shipping Point and/or Delivered Sales, Shipping Point Basis"/>
    <s v="About Steady"/>
    <s v="occasional higher and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7"/>
    <n v="175"/>
    <n v="235"/>
    <n v="0.30714285714285716"/>
    <n v="210"/>
    <n v="220"/>
    <n v="2024"/>
    <s v="60s"/>
    <s v="Bins 36-45s fairly heavy, 60s light, others MODERATE."/>
    <s v="miniature moderate, others FAIRLY LIGHT."/>
    <s v="Sales F.O.B. Shipping Point and/or Delivered Sales, Shipping Point Basis"/>
    <s v="About Steady"/>
    <s v="occasional high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7"/>
    <n v="17.95"/>
    <n v="22"/>
    <n v="0.30730769230769234"/>
    <n v="18.95"/>
    <n v="21"/>
    <n v="2024"/>
    <s v="4s"/>
    <s v="Bins 36-45s fairly heavy, 60s light, others MODERATE."/>
    <s v="miniature moderate, others FAIRLY LIGHT."/>
    <s v="Sales F.O.B. Shipping Point and/or Delivered Sales, Shipping Point Basis"/>
    <s v="About Steady"/>
    <s v="few 22.95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17"/>
    <n v="20"/>
    <n v="22.95"/>
    <n v="0.32269230769230772"/>
    <n v="20"/>
    <n v="21.95"/>
    <n v="2024"/>
    <s v="5s"/>
    <s v="Bins 36-45s fairly heavy, 60s light, others MODERATE."/>
    <s v="miniature moderate, others FAIRLY LIGHT."/>
    <s v="Sales F.O.B. Shipping Point and/or Delivered Sales, Shipping Point Basis"/>
    <s v="About Steady"/>
    <m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7"/>
    <n v="15"/>
    <n v="16.95"/>
    <n v="0.34388888888888886"/>
    <n v="15"/>
    <n v="15.95"/>
    <n v="2024"/>
    <s v="8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17"/>
    <n v="15"/>
    <n v="17.850000000000001"/>
    <n v="0.35499999999999998"/>
    <n v="15"/>
    <n v="16.95"/>
    <n v="2024"/>
    <s v="6s"/>
    <s v="Bins 36-45s fairly heavy, 60s light, others MODERATE."/>
    <s v="miniature moderate, others FAIRLY LIGHT."/>
    <s v="Sales F.O.B. Shipping Point and/or Delivered Sales, Shipping Point Basis"/>
    <s v="About Steady"/>
    <s v="occasional lower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18"/>
    <n v="175"/>
    <n v="231"/>
    <n v="0.26785714285714285"/>
    <n v="175"/>
    <n v="200"/>
    <n v="2024"/>
    <s v="36s"/>
    <s v="Bins 36-45s fairly heavy, 60s light, others MODERATE."/>
    <s v="MODERATE"/>
    <s v="Sales F.O.B. Shipping Point and/or Delivered Sales, Shipping Point Basis"/>
    <s v="cartons 4-5s and bins 45-60s slightly high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8"/>
    <n v="12"/>
    <n v="14"/>
    <n v="0.28833333333333333"/>
    <n v="12.95"/>
    <n v="13"/>
    <n v="2024"/>
    <s v="9s"/>
    <s v="Bins 36-45s fairly heavy, 60s light, others MODERATE."/>
    <s v="MODERATE"/>
    <s v="Sales F.O.B. Shipping Point and/or Delivered Sales, Shipping Point Basis"/>
    <s v="cartons 4-5s and bins 45-60s slightly higher, others About Steady."/>
    <s v="one label 15.85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18"/>
    <n v="18.95"/>
    <n v="22"/>
    <n v="0.30692307692307691"/>
    <n v="18.95"/>
    <n v="20.95"/>
    <n v="2024"/>
    <s v="4s"/>
    <s v="Bins 36-45s fairly heavy, 60s light, others MODERATE."/>
    <s v="MODERATE"/>
    <s v="Sales F.O.B. Shipping Point and/or Delivered Sales, Shipping Point Basis"/>
    <s v="cartons 4-5s and bins 45-60s slightly higher, others About Steady."/>
    <s v="few 24.00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18"/>
    <n v="205"/>
    <n v="250"/>
    <n v="0.31142857142857144"/>
    <n v="205"/>
    <n v="231"/>
    <n v="2024"/>
    <s v="45s"/>
    <s v="Bins 36-45s fairly heavy, 60s light, others MODERATE."/>
    <s v="MODERATE"/>
    <s v="Sales F.O.B. Shipping Point and/or Delivered Sales, Shipping Point Basis"/>
    <s v="cartons 4-5s and bins 45-60s slightly higher, others About Steady."/>
    <s v="occasional higher and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18"/>
    <n v="175"/>
    <n v="231"/>
    <n v="0.315"/>
    <n v="210"/>
    <n v="231"/>
    <n v="2024"/>
    <s v="60s"/>
    <s v="Bins 36-45s fairly heavy, 60s light, others MODERATE."/>
    <s v="MODERATE"/>
    <s v="Sales F.O.B. Shipping Point and/or Delivered Sales, Shipping Point Basis"/>
    <s v="cartons 4-5s and bins 45-60s slightly higher, others About Steady."/>
    <s v="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18"/>
    <n v="20"/>
    <n v="24"/>
    <n v="0.32307692307692309"/>
    <n v="20"/>
    <n v="22"/>
    <n v="2024"/>
    <s v="5s"/>
    <s v="Bins 36-45s fairly heavy, 60s light, others MODERATE."/>
    <s v="MODERATE"/>
    <s v="Sales F.O.B. Shipping Point and/or Delivered Sales, Shipping Point Basis"/>
    <s v="cartons 4-5s and bins 45-60s slightly high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8"/>
    <n v="15"/>
    <n v="16.95"/>
    <n v="0.34388888888888886"/>
    <n v="15"/>
    <n v="15.95"/>
    <n v="2024"/>
    <s v="8s"/>
    <s v="Bins 36-45s fairly heavy, 60s light, others MODERATE."/>
    <s v="MODERATE"/>
    <s v="Sales F.O.B. Shipping Point and/or Delivered Sales, Shipping Point Basis"/>
    <s v="cartons 4-5s and bins 45-60s slightly high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8"/>
    <n v="14.95"/>
    <n v="17.95"/>
    <n v="0.35499999999999998"/>
    <n v="15"/>
    <n v="16.95"/>
    <n v="2024"/>
    <s v="6s"/>
    <s v="Bins 36-45s fairly heavy, 60s light, others MODERATE."/>
    <s v="MODERATE"/>
    <s v="Sales F.O.B. Shipping Point and/or Delivered Sales, Shipping Point Basis"/>
    <s v="cartons 4-5s and bins 45-60s slightly high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19"/>
    <n v="175"/>
    <n v="231"/>
    <n v="0.26785714285714285"/>
    <n v="175"/>
    <n v="200"/>
    <n v="2024"/>
    <s v="36s"/>
    <s v="Bins 36-45s fairly heavy, 60s light, others MODERATE."/>
    <s v="MODERATE"/>
    <s v="Sales F.O.B. Shipping Point and/or Delivered Sales, Shipping Point Basis"/>
    <s v="About Steady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9"/>
    <n v="12"/>
    <n v="14"/>
    <n v="0.28833333333333333"/>
    <n v="12.95"/>
    <n v="13"/>
    <n v="2024"/>
    <s v="9s"/>
    <s v="Bins 36-45s fairly heavy, 60s light, others MODERATE."/>
    <s v="MODERATE"/>
    <s v="Sales F.O.B. Shipping Point and/or Delivered Sales, Shipping Point Basis"/>
    <s v="About Steady"/>
    <s v="one label 15.85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19"/>
    <n v="18.95"/>
    <n v="22"/>
    <n v="0.30692307692307691"/>
    <n v="18.95"/>
    <n v="20.95"/>
    <n v="2024"/>
    <s v="4s"/>
    <s v="Bins 36-45s fairly heavy, 60s light, others MODERATE."/>
    <s v="MODERATE"/>
    <s v="Sales F.O.B. Shipping Point and/or Delivered Sales, Shipping Point Basis"/>
    <s v="About Steady"/>
    <s v="few 24.00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19"/>
    <n v="205"/>
    <n v="250"/>
    <n v="0.31142857142857144"/>
    <n v="205"/>
    <n v="231"/>
    <n v="2024"/>
    <s v="45s"/>
    <s v="Bins 36-45s fairly heavy, 60s light, others MODERATE."/>
    <s v="MODERATE"/>
    <s v="Sales F.O.B. Shipping Point and/or Delivered Sales, Shipping Point Basis"/>
    <s v="About Steady"/>
    <s v="occasional higher and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19"/>
    <n v="175"/>
    <n v="231"/>
    <n v="0.315"/>
    <n v="210"/>
    <n v="231"/>
    <n v="2024"/>
    <s v="60s"/>
    <s v="Bins 36-45s fairly heavy, 60s light, others MODERATE."/>
    <s v="MODERATE"/>
    <s v="Sales F.O.B. Shipping Point and/or Delivered Sales, Shipping Point Basis"/>
    <s v="About Steady"/>
    <s v="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19"/>
    <n v="20"/>
    <n v="24"/>
    <n v="0.32307692307692309"/>
    <n v="20"/>
    <n v="22"/>
    <n v="2024"/>
    <s v="5s"/>
    <s v="Bins 36-45s fairly heavy, 60s light, others MODERATE."/>
    <s v="MODERATE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9"/>
    <n v="15"/>
    <n v="16.95"/>
    <n v="0.34388888888888886"/>
    <n v="15"/>
    <n v="15.95"/>
    <n v="2024"/>
    <s v="8s"/>
    <s v="Bins 36-45s fairly heavy, 60s light, others MODERATE."/>
    <s v="MODERATE"/>
    <s v="Sales F.O.B. Shipping Point and/or Delivered Sales, Shipping Point Basis"/>
    <s v="About Steady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19"/>
    <n v="14.95"/>
    <n v="17.95"/>
    <n v="0.35499999999999998"/>
    <n v="15"/>
    <n v="16.95"/>
    <n v="2024"/>
    <s v="6s"/>
    <s v="Bins 36-45s fairly heavy, 60s light, others MODERATE."/>
    <s v="MODERATE"/>
    <s v="Sales F.O.B. Shipping Point and/or Delivered Sales, Shipping Point Basis"/>
    <s v="About Steady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0"/>
    <n v="175"/>
    <n v="231"/>
    <n v="0.26785714285714285"/>
    <n v="175"/>
    <n v="200"/>
    <n v="2024"/>
    <s v="36s"/>
    <s v="Bins 36-45s fairly heavy, 60s fairly light, others MODERATE."/>
    <s v="MODERATE"/>
    <s v="Sales F.O.B. Shipping Point and/or Delivered Sales, Shipping Point Basis"/>
    <s v="bins 60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0"/>
    <n v="12"/>
    <n v="14"/>
    <n v="0.28833333333333333"/>
    <n v="12.95"/>
    <n v="13"/>
    <n v="2024"/>
    <s v="9s"/>
    <s v="Bins 36-45s fairly heavy, 60s fairly light, others MODERATE."/>
    <s v="MODERATE"/>
    <s v="Sales F.O.B. Shipping Point and/or Delivered Sales, Shipping Point Basis"/>
    <s v="bins 60s slightly lower, others About Steady."/>
    <s v="one label 15.85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0"/>
    <n v="18.95"/>
    <n v="22"/>
    <n v="0.30692307692307691"/>
    <n v="18.95"/>
    <n v="20.95"/>
    <n v="2024"/>
    <s v="4s"/>
    <s v="Bins 36-45s fairly heavy, 60s fairly light, others MODERATE."/>
    <s v="MODERATE"/>
    <s v="Sales F.O.B. Shipping Point and/or Delivered Sales, Shipping Point Basis"/>
    <s v="bins 60s slightly lower, others About Steady."/>
    <s v="few high as 24.00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0"/>
    <n v="175"/>
    <n v="231"/>
    <n v="0.30785714285714288"/>
    <n v="200"/>
    <n v="231"/>
    <n v="2024"/>
    <s v="60s"/>
    <s v="Bins 36-45s fairly heavy, 60s fairly light, others MODERATE."/>
    <s v="MODERATE"/>
    <s v="Sales F.O.B. Shipping Point and/or Delivered Sales, Shipping Point Basis"/>
    <s v="bins 60s slightly lower, others About Steady."/>
    <s v="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0"/>
    <n v="205"/>
    <n v="240"/>
    <n v="0.31142857142857144"/>
    <n v="205"/>
    <n v="231"/>
    <n v="2024"/>
    <s v="45s"/>
    <s v="Bins 36-45s fairly heavy, 60s fairly light, others MODERATE."/>
    <s v="MODERATE"/>
    <s v="Sales F.O.B. Shipping Point and/or Delivered Sales, Shipping Point Basis"/>
    <s v="bins 60s slightly lower, others About Steady."/>
    <s v="occasional higher and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0"/>
    <n v="20"/>
    <n v="22"/>
    <n v="0.32307692307692309"/>
    <s v=""/>
    <s v=""/>
    <n v="2024"/>
    <s v="5s"/>
    <s v="Bins 36-45s fairly heavy, 60s fairly light, others MODERATE."/>
    <s v="MODERATE"/>
    <s v="Sales F.O.B. Shipping Point and/or Delivered Sales, Shipping Point Basis"/>
    <s v="bins 60s slightly lower, others About Steady."/>
    <s v="few high as 24.00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0"/>
    <n v="15"/>
    <n v="16.95"/>
    <n v="0.34388888888888886"/>
    <n v="15"/>
    <n v="15.95"/>
    <n v="2024"/>
    <s v="8s"/>
    <s v="Bins 36-45s fairly heavy, 60s fairly light, others MODERATE."/>
    <s v="MODERATE"/>
    <s v="Sales F.O.B. Shipping Point and/or Delivered Sales, Shipping Point Basis"/>
    <s v="bins 60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0"/>
    <n v="14.95"/>
    <n v="17.95"/>
    <n v="0.35499999999999998"/>
    <n v="15"/>
    <n v="16.95"/>
    <n v="2024"/>
    <s v="6s"/>
    <s v="Bins 36-45s fairly heavy, 60s fairly light, others MODERATE."/>
    <s v="MODERATE"/>
    <s v="Sales F.O.B. Shipping Point and/or Delivered Sales, Shipping Point Basis"/>
    <s v="bins 60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1"/>
    <n v="185"/>
    <n v="224"/>
    <n v="0.27500000000000002"/>
    <n v="185"/>
    <n v="200"/>
    <n v="2024"/>
    <s v="36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1"/>
    <n v="12"/>
    <n v="14"/>
    <n v="0.28833333333333333"/>
    <n v="12.95"/>
    <n v="13"/>
    <n v="2024"/>
    <s v="9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s v="one label 15.8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1"/>
    <n v="175"/>
    <n v="231"/>
    <n v="0.30785714285714288"/>
    <n v="200"/>
    <n v="231"/>
    <n v="2024"/>
    <s v="60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1"/>
    <n v="18"/>
    <n v="24"/>
    <n v="0.31538461538461537"/>
    <n v="19"/>
    <n v="22"/>
    <n v="2024"/>
    <s v="4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s v="few high as 24.9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1"/>
    <n v="205"/>
    <n v="245"/>
    <n v="0.32142857142857145"/>
    <n v="220"/>
    <n v="230"/>
    <n v="2024"/>
    <s v="45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1"/>
    <n v="20"/>
    <n v="22"/>
    <n v="0.33076923076923076"/>
    <n v="21"/>
    <n v="22"/>
    <n v="2024"/>
    <s v="5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s v="some 24.00 few high as 26.95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1"/>
    <n v="15"/>
    <n v="16.95"/>
    <n v="0.34388888888888886"/>
    <n v="15"/>
    <n v="15.95"/>
    <n v="2024"/>
    <s v="8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1"/>
    <n v="14.95"/>
    <n v="17.95"/>
    <n v="0.35499999999999998"/>
    <n v="15"/>
    <n v="16.95"/>
    <n v="2024"/>
    <s v="6s"/>
    <s v="Bins 36-45s fairly heavy, 60s fairly light, others MODERATE."/>
    <s v="Round varieties good, others MODERATE."/>
    <s v="Sales F.O.B. Shipping Point and/or Delivered Sales, Shipping Point Basis"/>
    <s v="Round varieties slightly high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2"/>
    <n v="185"/>
    <n v="224"/>
    <n v="0.27500000000000002"/>
    <n v="185"/>
    <n v="200"/>
    <n v="2024"/>
    <s v="36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2"/>
    <n v="12"/>
    <n v="13.95"/>
    <n v="0.28833333333333333"/>
    <n v="12.95"/>
    <n v="13"/>
    <n v="2024"/>
    <s v="9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s v="one label 15.8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2"/>
    <n v="175"/>
    <n v="231"/>
    <n v="0.30785714285714288"/>
    <n v="200"/>
    <n v="231"/>
    <n v="2024"/>
    <s v="60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2"/>
    <n v="20"/>
    <n v="21"/>
    <n v="0.31538461538461537"/>
    <s v=""/>
    <s v=""/>
    <n v="2024"/>
    <s v="5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s v="few high as 26.9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2"/>
    <n v="205"/>
    <n v="245"/>
    <n v="0.32142857142857145"/>
    <n v="220"/>
    <n v="230"/>
    <n v="2024"/>
    <s v="45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2"/>
    <n v="14.95"/>
    <n v="17.95"/>
    <n v="0.35499999999999998"/>
    <n v="15"/>
    <n v="16.95"/>
    <n v="2024"/>
    <s v="6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s v="occasional low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2"/>
    <n v="15.95"/>
    <n v="16.95"/>
    <n v="0.36611111111111116"/>
    <n v="16"/>
    <n v="16.95"/>
    <n v="2024"/>
    <s v="8s"/>
    <s v="Bins 60s fairly light, others MODERATE."/>
    <s v="Round varieties good, others MODERATE."/>
    <s v="Sales F.O.B. Shipping Point and/or Delivered Sales, Shipping Point Basis"/>
    <s v="miniature 8s slightly higher, cartons 5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3"/>
    <n v="11.95"/>
    <n v="13"/>
    <n v="0.2772222222222222"/>
    <s v=""/>
    <s v=""/>
    <n v="2024"/>
    <s v="9s"/>
    <s v="Bins fairly light, others MODERATE."/>
    <s v="Round varieties good, others MODERATE."/>
    <s v="Sales F.O.B. Shipping Point and/or Delivered Sales, Shipping Point Basis"/>
    <m/>
    <s v="one label 15.3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3"/>
    <n v="200"/>
    <n v="224"/>
    <n v="0.30285714285714288"/>
    <s v=""/>
    <s v=""/>
    <n v="2024"/>
    <s v="60s"/>
    <s v="Bins fairly light, others MODERATE."/>
    <s v="Round varieties good, others MODERATE."/>
    <s v="Sales F.O.B. Shipping Point and/or Delivered Sales, Shipping Point Basis"/>
    <m/>
    <s v="some 265.00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3"/>
    <n v="210"/>
    <n v="235"/>
    <n v="0.30357142857142855"/>
    <n v="210"/>
    <n v="215"/>
    <n v="2024"/>
    <s v="36s"/>
    <s v="Bins fairly light, others MODERATE."/>
    <s v="Round varieties good, others MODERATE."/>
    <s v="Sales F.O.B. Shipping Point and/or Delivered Sales, Shipping Point Basis"/>
    <m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3"/>
    <n v="19.75"/>
    <n v="26.95"/>
    <n v="0.31346153846153846"/>
    <n v="19.75"/>
    <n v="21"/>
    <n v="2024"/>
    <s v="5s"/>
    <s v="Bins fairly light, others MODERATE."/>
    <s v="Round varieties good, others MODERATE."/>
    <s v="Sales F.O.B. Shipping Point and/or Delivered Sales, Shipping Point Basis"/>
    <m/>
    <s v="few high as 27.9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3"/>
    <n v="224"/>
    <n v="275"/>
    <n v="0.33500000000000002"/>
    <n v="224"/>
    <n v="245"/>
    <n v="2024"/>
    <s v="45s"/>
    <s v="Bins fairly light, others MODERATE."/>
    <s v="Round varieties good, others MODERATE."/>
    <s v="Sales F.O.B. Shipping Point and/or Delivered Sales, Shipping Point Basis"/>
    <m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3"/>
    <n v="13.95"/>
    <n v="15.35"/>
    <n v="0.33666666666666661"/>
    <n v="14.95"/>
    <n v="15.35"/>
    <n v="2024"/>
    <s v="8s"/>
    <s v="Bins fairly light, others MODERATE."/>
    <s v="Round varieties good, others MODERATE."/>
    <s v="Sales F.O.B. Shipping Point and/or Delivered Sales, Shipping Point Basis"/>
    <m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3"/>
    <n v="14.95"/>
    <n v="16.95"/>
    <n v="0.34333333333333332"/>
    <n v="14.95"/>
    <n v="15.95"/>
    <n v="2024"/>
    <s v="6s"/>
    <s v="Bins fairly light, others MODERATE."/>
    <s v="Round varieties good, others MODERATE."/>
    <s v="Sales F.O.B. Shipping Point and/or Delivered Sales, Shipping Point Basis"/>
    <m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4"/>
    <n v="11.95"/>
    <n v="13"/>
    <n v="0.2772222222222222"/>
    <s v=""/>
    <s v=""/>
    <n v="2024"/>
    <s v="9s"/>
    <s v="Bins fairly light, others MODERATE."/>
    <s v="Round varieties good, others MODERATE."/>
    <s v="Sales F.O.B. Shipping Point and/or Delivered Sales, Shipping Point Basis"/>
    <s v="About Steady"/>
    <s v="one label 15.3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4"/>
    <n v="200"/>
    <n v="224"/>
    <n v="0.30285714285714288"/>
    <s v=""/>
    <s v=""/>
    <n v="2024"/>
    <s v="60s"/>
    <s v="Bins fairly light, others MODERATE."/>
    <s v="Round varieties good, others MODERATE."/>
    <s v="Sales F.O.B. Shipping Point and/or Delivered Sales, Shipping Point Basis"/>
    <s v="About Steady"/>
    <s v="some 265.00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4"/>
    <n v="210"/>
    <n v="235"/>
    <n v="0.30357142857142855"/>
    <n v="210"/>
    <n v="215"/>
    <n v="2024"/>
    <s v="36s"/>
    <s v="Bins fairly light, others MODERATE."/>
    <s v="Round varieties good, others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4"/>
    <n v="19.75"/>
    <n v="26.95"/>
    <n v="0.31346153846153846"/>
    <n v="19.75"/>
    <n v="21"/>
    <n v="2024"/>
    <s v="5s"/>
    <s v="Bins fairly light, others MODERATE."/>
    <s v="Round varieties good, others MODERATE."/>
    <s v="Sales F.O.B. Shipping Point and/or Delivered Sales, Shipping Point Basis"/>
    <s v="About Steady"/>
    <s v="few high as 27.9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4"/>
    <n v="224"/>
    <n v="275"/>
    <n v="0.33500000000000002"/>
    <n v="224"/>
    <n v="245"/>
    <n v="2024"/>
    <s v="45s"/>
    <s v="Bins fairly light, others MODERATE."/>
    <s v="Round varieties good, others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4"/>
    <n v="13.95"/>
    <n v="15.35"/>
    <n v="0.33666666666666661"/>
    <n v="14.95"/>
    <n v="15.35"/>
    <n v="2024"/>
    <s v="8s"/>
    <s v="Bins fairly light, others MODERATE."/>
    <s v="Round varieties good, others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4"/>
    <n v="14.95"/>
    <n v="16.95"/>
    <n v="0.34333333333333332"/>
    <n v="14.95"/>
    <n v="15.95"/>
    <n v="2024"/>
    <s v="6s"/>
    <s v="Bins fairly light, others MODERATE."/>
    <s v="Round varieties good, others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5"/>
    <n v="10.95"/>
    <n v="13"/>
    <n v="0.2772222222222222"/>
    <n v="11.95"/>
    <n v="13"/>
    <n v="2024"/>
    <s v="9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s v="one label 15.3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5"/>
    <n v="200"/>
    <n v="265"/>
    <n v="0.31785714285714284"/>
    <n v="200"/>
    <n v="245"/>
    <n v="2024"/>
    <s v="60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5"/>
    <n v="215"/>
    <n v="245"/>
    <n v="0.32142857142857145"/>
    <n v="215"/>
    <n v="235"/>
    <n v="2024"/>
    <s v="36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5"/>
    <n v="12.95"/>
    <n v="15.35"/>
    <n v="0.32555555555555554"/>
    <n v="13.95"/>
    <n v="15.35"/>
    <n v="2024"/>
    <s v="8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5"/>
    <n v="14.95"/>
    <n v="16.95"/>
    <n v="0.34333333333333332"/>
    <n v="14.95"/>
    <n v="15.95"/>
    <n v="2024"/>
    <s v="6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s v="few 17.95 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5"/>
    <n v="245"/>
    <n v="275"/>
    <n v="0.36428571428571427"/>
    <n v="245"/>
    <n v="265"/>
    <n v="2024"/>
    <s v="45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5"/>
    <n v="24.75"/>
    <n v="26.95"/>
    <n v="0.38230769230769235"/>
    <n v="24.75"/>
    <n v="24.95"/>
    <n v="2024"/>
    <s v="5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5"/>
    <n v="24.75"/>
    <n v="25.95"/>
    <n v="0.38230769230769235"/>
    <n v="24.75"/>
    <n v="24.95"/>
    <n v="2024"/>
    <s v="4s"/>
    <s v="Bins fairly light, others MODERATE."/>
    <s v="Round varieties good, Miniature MODERATE."/>
    <s v="Sales F.O.B. Shipping Point and/or Delivered Sales, Shipping Point Basis"/>
    <s v="cartons 5s much higher, bins slightly higher, miniature 8s slightly lower, others About Steady."/>
    <s v="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6"/>
    <n v="10.95"/>
    <n v="13"/>
    <n v="0.2772222222222222"/>
    <n v="11.95"/>
    <n v="13"/>
    <n v="2024"/>
    <s v="9s"/>
    <s v="Bins fairly light, others MODERATE."/>
    <s v="Round varieties good, Miniature MODERATE."/>
    <s v="Sales F.O.B. Shipping Point and/or Delivered Sales, Shipping Point Basis"/>
    <s v="About Steady"/>
    <s v="one label 15.35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6"/>
    <n v="200"/>
    <n v="265"/>
    <n v="0.31785714285714284"/>
    <n v="200"/>
    <n v="245"/>
    <n v="2024"/>
    <s v="60s"/>
    <s v="Bins fairly light, others MODERATE."/>
    <s v="Round varieties good, Miniature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6"/>
    <n v="215"/>
    <n v="245"/>
    <n v="0.32142857142857145"/>
    <n v="215"/>
    <n v="235"/>
    <n v="2024"/>
    <s v="36s"/>
    <s v="Bins fairly light, others MODERATE."/>
    <s v="Round varieties good, Miniature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6"/>
    <n v="12.95"/>
    <n v="15.35"/>
    <n v="0.32555555555555554"/>
    <n v="13.95"/>
    <n v="15.35"/>
    <n v="2024"/>
    <s v="8s"/>
    <s v="Bins fairly light, others MODERATE."/>
    <s v="Round varieties good, Miniature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6"/>
    <n v="14.95"/>
    <n v="16.95"/>
    <n v="0.34333333333333332"/>
    <n v="14.95"/>
    <n v="15.95"/>
    <n v="2024"/>
    <s v="6s"/>
    <s v="Bins fairly light, others MODERATE."/>
    <s v="Round varieties good, Miniature MODERATE."/>
    <s v="Sales F.O.B. Shipping Point and/or Delivered Sales, Shipping Point Basis"/>
    <s v="About Steady"/>
    <s v="few 17.95 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6"/>
    <n v="245"/>
    <n v="275"/>
    <n v="0.36428571428571427"/>
    <n v="245"/>
    <n v="265"/>
    <n v="2024"/>
    <s v="45s"/>
    <s v="Bins fairly light, others MODERATE."/>
    <s v="Round varieties good, Miniature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6"/>
    <n v="24.75"/>
    <n v="25.95"/>
    <n v="0.38230769230769235"/>
    <n v="24.75"/>
    <n v="24.95"/>
    <n v="2024"/>
    <s v="4s"/>
    <s v="Bins fairly light, others MODERATE."/>
    <s v="Round varieties good, Miniature MODERATE."/>
    <s v="Sales F.O.B. Shipping Point and/or Delivered Sales, Shipping Point Basis"/>
    <s v="About Steady"/>
    <s v="occasional higher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6"/>
    <n v="24.75"/>
    <n v="26.95"/>
    <n v="0.38230769230769235"/>
    <n v="24.75"/>
    <n v="24.95"/>
    <n v="2024"/>
    <s v="5s"/>
    <s v="Bins fairly light, others MODERATE."/>
    <s v="Round varieties good, Miniature MODERATE."/>
    <s v="Sales F.O.B. Shipping Point and/or Delivered Sales, Shipping Point Basis"/>
    <s v="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7"/>
    <n v="10.95"/>
    <n v="13"/>
    <n v="0.2772222222222222"/>
    <n v="11.95"/>
    <n v="13"/>
    <n v="2024"/>
    <s v="9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s v="one label 15.35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7"/>
    <n v="12.95"/>
    <n v="15.35"/>
    <n v="0.32555555555555554"/>
    <n v="13.95"/>
    <n v="15.35"/>
    <n v="2024"/>
    <s v="8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7"/>
    <n v="200"/>
    <n v="265"/>
    <n v="0.33500000000000002"/>
    <n v="210"/>
    <n v="259"/>
    <n v="2024"/>
    <s v="60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7"/>
    <n v="14.95"/>
    <n v="16.95"/>
    <n v="0.34333333333333332"/>
    <n v="14.95"/>
    <n v="15.95"/>
    <n v="2024"/>
    <s v="6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7"/>
    <n v="235"/>
    <n v="259"/>
    <n v="0.34642857142857142"/>
    <n v="235"/>
    <n v="250"/>
    <n v="2024"/>
    <s v="36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1"/>
    <x v="27"/>
    <n v="265"/>
    <n v="275"/>
    <n v="0.38428571428571429"/>
    <n v="265"/>
    <n v="273"/>
    <n v="2024"/>
    <s v="45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7"/>
    <n v="26.75"/>
    <n v="28.95"/>
    <n v="0.42076923076923078"/>
    <n v="26.75"/>
    <n v="27.95"/>
    <n v="2024"/>
    <s v="5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1"/>
    <x v="27"/>
    <n v="26.75"/>
    <n v="28.95"/>
    <n v="0.42076923076923078"/>
    <n v="26.75"/>
    <n v="27.95"/>
    <n v="2024"/>
    <s v="4s"/>
    <s v="Bins fairly light, others MODERATE."/>
    <s v="Round varieties good, Miniature MODERATE."/>
    <s v="Sales F.O.B. Shipping Point and/or Delivered Sales, Shipping Point Basis"/>
    <s v="cartons seedless higher, bins slightly higher, miniature About Steady"/>
    <m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0"/>
    <x v="28"/>
    <n v="10.95"/>
    <n v="13"/>
    <n v="0.2772222222222222"/>
    <n v="11.95"/>
    <n v="13"/>
    <n v="2024"/>
    <s v="9s"/>
    <s v="Bins and cartons seedless fairly light, Miniature  MODERATE."/>
    <s v="Round varieties good, Miniature MODERATE."/>
    <s v="Sales F.O.B. Shipping Point and/or Delivered Sales, Shipping Point Basis"/>
    <s v="About Steady"/>
    <s v="one label 15.35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28"/>
    <n v="12.95"/>
    <n v="15.35"/>
    <n v="0.32555555555555554"/>
    <n v="13.95"/>
    <n v="15.35"/>
    <n v="2024"/>
    <s v="8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8"/>
    <n v="200"/>
    <n v="265"/>
    <n v="0.33500000000000002"/>
    <n v="210"/>
    <n v="259"/>
    <n v="2024"/>
    <s v="60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28"/>
    <n v="14.95"/>
    <n v="16.95"/>
    <n v="0.34333333333333332"/>
    <n v="14.95"/>
    <n v="15.95"/>
    <n v="2024"/>
    <s v="6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8"/>
    <n v="235"/>
    <n v="259"/>
    <n v="0.34642857142857142"/>
    <n v="235"/>
    <n v="250"/>
    <n v="2024"/>
    <s v="36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8"/>
    <n v="265"/>
    <n v="275"/>
    <n v="0.38428571428571429"/>
    <n v="265"/>
    <n v="273"/>
    <n v="2024"/>
    <s v="45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28"/>
    <n v="26.75"/>
    <n v="28.95"/>
    <n v="0.42076923076923078"/>
    <n v="26.75"/>
    <n v="27.95"/>
    <n v="2024"/>
    <s v="5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28"/>
    <n v="26.75"/>
    <n v="28.95"/>
    <n v="0.42076923076923078"/>
    <n v="26.75"/>
    <n v="27.95"/>
    <n v="2024"/>
    <s v="4s"/>
    <s v="Bins and cartons seedless fairly light, Miniature  MODERATE."/>
    <s v="Round varieties good, Miniature MODERATE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29"/>
    <n v="12.95"/>
    <n v="13.95"/>
    <n v="0.29888888888888887"/>
    <s v=""/>
    <s v=""/>
    <n v="2024"/>
    <s v="9s"/>
    <s v="Bins and cartons seedless fairly light, Miniature  MODERATE."/>
    <s v="Round varieties very good, Miniature good."/>
    <s v="Sales F.O.B. Shipping Point and/or Delivered Sales, Shipping Point Basis"/>
    <s v="Slightly Higher"/>
    <s v="one label 15.35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9"/>
    <n v="200"/>
    <n v="265"/>
    <n v="0.3392857142857143"/>
    <n v="210"/>
    <n v="265"/>
    <n v="2024"/>
    <s v="60s"/>
    <s v="Bins and cartons seedless fairly light, Miniature  MODERATE."/>
    <s v="Round varieties very good, Miniature good."/>
    <s v="Sales F.O.B. Shipping Point and/or Delivered Sales, Shipping Point Basis"/>
    <s v="Slightly Higher"/>
    <s v="occasional higher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29"/>
    <n v="15.35"/>
    <n v="16"/>
    <n v="0.34777777777777774"/>
    <n v="15.35"/>
    <n v="15.95"/>
    <n v="2024"/>
    <s v="8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9"/>
    <n v="235"/>
    <n v="259"/>
    <n v="0.35"/>
    <n v="235"/>
    <n v="255"/>
    <n v="2024"/>
    <s v="36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29"/>
    <n v="15"/>
    <n v="17.95"/>
    <n v="0.35499999999999998"/>
    <n v="15"/>
    <n v="16.95"/>
    <n v="2024"/>
    <s v="6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29"/>
    <n v="265"/>
    <n v="275"/>
    <n v="0.38571428571428573"/>
    <s v=""/>
    <s v=""/>
    <n v="2024"/>
    <s v="45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29"/>
    <n v="26.75"/>
    <n v="28.95"/>
    <n v="0.4284615384615385"/>
    <s v=""/>
    <s v=""/>
    <n v="2024"/>
    <s v="4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29"/>
    <n v="26.75"/>
    <n v="28.95"/>
    <n v="0.42923076923076919"/>
    <n v="26.85"/>
    <n v="28.95"/>
    <n v="2024"/>
    <s v="5s"/>
    <s v="Bins and cartons seedless fairly light, Miniature  MODERATE."/>
    <s v="Round varieties very good, Miniature good."/>
    <s v="Sales F.O.B. Shipping Point and/or Delivered Sales, Shipping Point Basis"/>
    <s v="Slightly Higher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0"/>
    <n v="12.95"/>
    <n v="13.95"/>
    <n v="0.29888888888888887"/>
    <s v=""/>
    <s v=""/>
    <n v="2024"/>
    <s v="9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s v="one label 15.35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0"/>
    <n v="220"/>
    <n v="265"/>
    <n v="0.34642857142857142"/>
    <s v=""/>
    <s v=""/>
    <n v="2024"/>
    <s v="60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s v="occasional higher and lower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0"/>
    <n v="15.35"/>
    <n v="16"/>
    <n v="0.34777777777777774"/>
    <n v="15.35"/>
    <n v="15.95"/>
    <n v="2024"/>
    <s v="8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0"/>
    <n v="15"/>
    <n v="17.95"/>
    <n v="0.35499999999999998"/>
    <n v="15"/>
    <n v="16.95"/>
    <n v="2024"/>
    <s v="6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0"/>
    <n v="235"/>
    <n v="273"/>
    <n v="0.37357142857142855"/>
    <n v="250"/>
    <n v="273"/>
    <n v="2024"/>
    <s v="36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0"/>
    <n v="265"/>
    <n v="280"/>
    <n v="0.38571428571428573"/>
    <n v="265"/>
    <n v="275"/>
    <n v="2024"/>
    <s v="45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0"/>
    <n v="26.75"/>
    <n v="28.95"/>
    <n v="0.42923076923076919"/>
    <n v="26.85"/>
    <n v="28.95"/>
    <n v="2024"/>
    <s v="5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0"/>
    <n v="27"/>
    <n v="28.95"/>
    <n v="0.43038461538461542"/>
    <s v=""/>
    <s v=""/>
    <n v="2024"/>
    <s v="4s"/>
    <s v="Bins and cartons seedless fairly light, Miniature  MODERATE."/>
    <s v="Round varieties very good, Miniature good."/>
    <s v="Sales F.O.B. Shipping Point and/or Delivered Sales, Shipping Point Basis"/>
    <s v="bins and cartons seedless 4s Slightly High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1"/>
    <n v="12.95"/>
    <n v="13.95"/>
    <n v="0.29888888888888887"/>
    <s v=""/>
    <s v=""/>
    <n v="2024"/>
    <s v="9s"/>
    <s v="Bins and cartons seedless fairly light, Miniature  MODERATE."/>
    <s v="Round varieties very good, Miniature good."/>
    <s v="Sales F.O.B. Shipping Point and/or Delivered Sales, Shipping Point Basis"/>
    <s v="About Steady"/>
    <s v="one label 15.35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1"/>
    <n v="220"/>
    <n v="265"/>
    <n v="0.34642857142857142"/>
    <s v=""/>
    <s v=""/>
    <n v="2024"/>
    <s v="60s"/>
    <s v="Bins and cartons seedless fairly light, Miniature  MODERATE."/>
    <s v="Round varieties very good, Miniature good."/>
    <s v="Sales F.O.B. Shipping Point and/or Delivered Sales, Shipping Point Basis"/>
    <s v="About Steady"/>
    <s v="few 280.00-295.00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1"/>
    <n v="15.35"/>
    <n v="16"/>
    <n v="0.34777777777777774"/>
    <n v="15.35"/>
    <n v="15.95"/>
    <n v="2024"/>
    <s v="8s"/>
    <s v="Bins and cartons seedless fairly light, Miniature  MODERATE."/>
    <s v="Round varieties very good, Miniature good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1"/>
    <n v="15"/>
    <n v="17.95"/>
    <n v="0.35499999999999998"/>
    <n v="15"/>
    <n v="16.95"/>
    <n v="2024"/>
    <s v="6s"/>
    <s v="Bins and cartons seedless fairly light, Miniature  MODERATE."/>
    <s v="Round varieties very good, Miniature good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1"/>
    <n v="235"/>
    <n v="273"/>
    <n v="0.37357142857142855"/>
    <n v="250"/>
    <n v="273"/>
    <n v="2024"/>
    <s v="36s"/>
    <s v="Bins and cartons seedless fairly light, Miniature  MODERATE."/>
    <s v="Round varieties very good, Miniature good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1"/>
    <n v="265"/>
    <n v="280"/>
    <n v="0.38571428571428573"/>
    <n v="265"/>
    <n v="275"/>
    <n v="2024"/>
    <s v="45s"/>
    <s v="Bins and cartons seedless fairly light, Miniature  MODERATE."/>
    <s v="Round varieties very good, Miniature good."/>
    <s v="Sales F.O.B. Shipping Point and/or Delivered Sales, Shipping Point Basis"/>
    <s v="About Steady"/>
    <s v="occasional higher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1"/>
    <n v="26.75"/>
    <n v="28.95"/>
    <n v="0.42923076923076919"/>
    <n v="26.85"/>
    <n v="28.95"/>
    <n v="2024"/>
    <s v="5s"/>
    <s v="Bins and cartons seedless fairly light, Miniature  MODERATE."/>
    <s v="Round varieties very good, Miniature good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1"/>
    <n v="27"/>
    <n v="28.95"/>
    <n v="0.43038461538461542"/>
    <s v=""/>
    <s v=""/>
    <n v="2024"/>
    <s v="4s"/>
    <s v="Bins and cartons seedless fairly light, Miniature  MODERATE."/>
    <s v="Round varieties very good, Miniature good."/>
    <s v="Sales F.O.B. Shipping Point and/or Delivered Sales, Shipping Point Basis"/>
    <s v="About Steady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2"/>
    <n v="12.95"/>
    <n v="13"/>
    <n v="0.28833333333333333"/>
    <s v=""/>
    <s v=""/>
    <n v="2024"/>
    <s v="9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s v="one label 15.35"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2"/>
    <n v="14.95"/>
    <n v="16"/>
    <n v="0.34333333333333332"/>
    <n v="14.95"/>
    <n v="15.95"/>
    <n v="2024"/>
    <s v="8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2"/>
    <n v="15"/>
    <n v="16.95"/>
    <n v="0.35888888888888887"/>
    <n v="15.35"/>
    <n v="16.95"/>
    <n v="2024"/>
    <s v="6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2"/>
    <n v="255"/>
    <n v="275"/>
    <n v="0.38214285714285712"/>
    <n v="260"/>
    <n v="275"/>
    <n v="2024"/>
    <s v="36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2"/>
    <n v="260"/>
    <n v="305"/>
    <n v="0.39285714285714285"/>
    <n v="265"/>
    <n v="285"/>
    <n v="2024"/>
    <s v="60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24 inch bins"/>
    <x v="1"/>
    <x v="32"/>
    <n v="273"/>
    <n v="285"/>
    <n v="0.39642857142857141"/>
    <n v="275"/>
    <n v="280"/>
    <n v="2024"/>
    <s v="45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2"/>
    <n v="26.85"/>
    <n v="28.95"/>
    <n v="0.42923076923076919"/>
    <s v=""/>
    <s v=""/>
    <n v="2024"/>
    <s v="5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cartons"/>
    <x v="1"/>
    <x v="32"/>
    <n v="27"/>
    <n v="28.95"/>
    <n v="0.43038461538461542"/>
    <s v=""/>
    <s v=""/>
    <n v="2024"/>
    <s v="4s"/>
    <s v="Bins and cartons seedless fairly light, Miniature  MODERATE."/>
    <s v="Round varieties very good, Miniature moderate."/>
    <s v="Sales F.O.B. Shipping Point and/or Delivered Sales, Shipping Point Basis"/>
    <s v="bins 60s higher, 36-45s and miniature 6s slightly higher, 8-9s slightly lower, others About Steady."/>
    <m/>
    <s v="GUATEMALA, many HONDURAS, occasional COSTA RICA. By Boat. Many present shipments from prior bookings and/or previous commitments."/>
    <s v="Miami, Florida"/>
    <x v="0"/>
  </r>
  <r>
    <s v="CENTRAL AMERICA IMPORTS - PORTS OF ENTRY SOUTH FLORIDA"/>
    <s v="flat cartons"/>
    <x v="0"/>
    <x v="33"/>
    <n v="12.95"/>
    <n v="13"/>
    <n v="0.28833333333333333"/>
    <s v=""/>
    <s v=""/>
    <n v="2024"/>
    <s v="9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s v="one label 15.3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3"/>
    <n v="14.95"/>
    <n v="16"/>
    <n v="0.34333333333333332"/>
    <n v="14.95"/>
    <n v="15.95"/>
    <n v="2024"/>
    <s v="8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3"/>
    <n v="15"/>
    <n v="16.95"/>
    <n v="0.35888888888888887"/>
    <n v="15.35"/>
    <n v="16.95"/>
    <n v="2024"/>
    <s v="6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3"/>
    <n v="255"/>
    <n v="275"/>
    <n v="0.38214285714285712"/>
    <n v="260"/>
    <n v="275"/>
    <n v="2024"/>
    <s v="36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3"/>
    <n v="265"/>
    <n v="305"/>
    <n v="0.39285714285714285"/>
    <n v="265"/>
    <n v="285"/>
    <n v="2024"/>
    <s v="60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3"/>
    <n v="275"/>
    <n v="285"/>
    <n v="0.40214285714285714"/>
    <n v="278"/>
    <n v="285"/>
    <n v="2024"/>
    <s v="45s"/>
    <s v="Bins and cartons seedless light, Miniature MODERATE."/>
    <s v="Round varieties very good, Miniature good."/>
    <s v="Sales F.O.B. Shipping Point and/or Delivered Sales, Shipping Point Basis"/>
    <s v="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4"/>
    <n v="14.95"/>
    <n v="15.95"/>
    <n v="0.34333333333333332"/>
    <s v=""/>
    <s v=""/>
    <n v="2024"/>
    <s v="8s"/>
    <s v="Bins and cartons seedless light, Miniature MODERATE."/>
    <s v="Round varieties very good, Miniature good."/>
    <s v="Sales F.O.B. Shipping Point and/or Delivered Sales, Shipping Point Basis"/>
    <s v="bins and miniature 6s slightly higher, others About Steady.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4"/>
    <n v="15.95"/>
    <n v="17.95"/>
    <n v="0.36555555555555552"/>
    <n v="15.95"/>
    <n v="16.95"/>
    <n v="2024"/>
    <s v="6s"/>
    <s v="Bins and cartons seedless light, Miniature MODERATE."/>
    <s v="Round varieties very good, Miniature good."/>
    <s v="Sales F.O.B. Shipping Point and/or Delivered Sales, Shipping Point Basis"/>
    <s v="bins and miniature 6s slightly higher, others About Steady.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4"/>
    <n v="255"/>
    <n v="275"/>
    <n v="0.38571428571428573"/>
    <n v="265"/>
    <n v="275"/>
    <n v="2024"/>
    <s v="36s"/>
    <s v="Bins and cartons seedless light, Miniature MODERATE."/>
    <s v="Round varieties very good, Miniature good."/>
    <s v="Sales F.O.B. Shipping Point and/or Delivered Sales, Shipping Point Basis"/>
    <s v="bins and miniature 6s slightly higher, others About Steady."/>
    <s v="few 325.00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4"/>
    <n v="268"/>
    <n v="305"/>
    <n v="0.39857142857142858"/>
    <n v="273"/>
    <n v="285"/>
    <n v="2024"/>
    <s v="60s"/>
    <s v="Bins and cartons seedless light, Miniature MODERATE."/>
    <s v="Round varieties very good, Miniature good."/>
    <s v="Sales F.O.B. Shipping Point and/or Delivered Sales, Shipping Point Basis"/>
    <s v="bins and miniature 6s slightly higher, others About Steady."/>
    <s v="few 325.00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4"/>
    <n v="278"/>
    <n v="305"/>
    <n v="0.42142857142857143"/>
    <n v="285"/>
    <n v="305"/>
    <n v="2024"/>
    <s v="45s"/>
    <s v="Bins and cartons seedless light, Miniature MODERATE."/>
    <s v="Round varieties very good, Miniature good."/>
    <s v="Sales F.O.B. Shipping Point and/or Delivered Sales, Shipping Point Basis"/>
    <s v="bins and miniature 6s slightly higher, others About Steady."/>
    <s v="few 325.00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5"/>
    <n v="14.95"/>
    <n v="15.95"/>
    <n v="0.34333333333333332"/>
    <s v=""/>
    <s v=""/>
    <n v="2024"/>
    <s v="8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5"/>
    <n v="15.95"/>
    <n v="17.95"/>
    <n v="0.36555555555555552"/>
    <n v="15.95"/>
    <n v="16.95"/>
    <n v="2024"/>
    <s v="6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5"/>
    <n v="255"/>
    <n v="325"/>
    <n v="0.41428571428571431"/>
    <s v=""/>
    <s v=""/>
    <n v="2024"/>
    <s v="36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5"/>
    <n v="285"/>
    <n v="325"/>
    <n v="0.43571428571428572"/>
    <s v=""/>
    <s v=""/>
    <n v="2024"/>
    <s v="60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5"/>
    <n v="285"/>
    <n v="325"/>
    <n v="0.43571428571428572"/>
    <s v=""/>
    <s v=""/>
    <n v="2024"/>
    <s v="45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5"/>
    <n v="28.5"/>
    <n v="30.95"/>
    <n v="0.46076923076923076"/>
    <n v="28.95"/>
    <n v="30.95"/>
    <n v="2024"/>
    <s v="5s"/>
    <s v="Bins and cartons seedless very light and in few hands, Miniature MODERATE."/>
    <s v="Round varieties very good, Miniature good."/>
    <s v="Sales F.O.B. Shipping Point and/or Delivered Sales, Shipping Point Basis"/>
    <s v="bin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6"/>
    <n v="14.95"/>
    <n v="15.95"/>
    <n v="0.34333333333333332"/>
    <s v=""/>
    <s v=""/>
    <n v="2024"/>
    <s v="8s"/>
    <s v="Bins and cartons seedless very light and in few hands, Miniature MODERATE."/>
    <s v="Round varieties very good, Miniature good."/>
    <s v="Sales F.O.B. Shipping Point and/or Delivered Sales, Shipping Point Basis"/>
    <s v="About Steady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6"/>
    <n v="15.95"/>
    <n v="17.95"/>
    <n v="0.36555555555555552"/>
    <n v="15.95"/>
    <n v="16.95"/>
    <n v="2024"/>
    <s v="6s"/>
    <s v="Bins and cartons seedless very light and in few hands, Miniature MODERATE."/>
    <s v="Round varieties very good, Miniature good."/>
    <s v="Sales F.O.B. Shipping Point and/or Delivered Sales, Shipping Point Basis"/>
    <s v="About Steady"/>
    <s v="few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6"/>
    <n v="255"/>
    <n v="325"/>
    <n v="0.41428571428571431"/>
    <s v=""/>
    <s v=""/>
    <n v="2024"/>
    <s v="36s"/>
    <s v="Bins and cartons seedless very light and in few hands, Miniature MODERATE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6"/>
    <n v="285"/>
    <n v="325"/>
    <n v="0.43571428571428572"/>
    <s v=""/>
    <s v=""/>
    <n v="2024"/>
    <s v="45s"/>
    <s v="Bins and cartons seedless very light and in few hands, Miniature MODERATE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6"/>
    <n v="285"/>
    <n v="325"/>
    <n v="0.43571428571428572"/>
    <s v=""/>
    <s v=""/>
    <n v="2024"/>
    <s v="60s"/>
    <s v="Bins and cartons seedless very light and in few hands, Miniature MODERATE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6"/>
    <n v="28.5"/>
    <n v="30.95"/>
    <n v="0.46076923076923076"/>
    <n v="28.95"/>
    <n v="30.95"/>
    <n v="2024"/>
    <s v="5s"/>
    <s v="Bins and cartons seedless very light and in few hands, Miniature MODERATE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7"/>
    <n v="11.95"/>
    <n v="12.95"/>
    <n v="0.27666666666666667"/>
    <s v=""/>
    <s v=""/>
    <n v="2024"/>
    <s v="9s"/>
    <s v="very light and in few hands."/>
    <s v="Round varieties very good, Miniature good."/>
    <s v="Sales F.O.B. Shipping Point and/or Delivered Sales, Shipping Point Basis"/>
    <s v="bins and miniature 6s slightly high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7"/>
    <n v="14.95"/>
    <n v="15.95"/>
    <n v="0.34333333333333332"/>
    <s v=""/>
    <s v=""/>
    <n v="2024"/>
    <s v="8s"/>
    <s v="very light and in few hands."/>
    <s v="Round varieties very good, Miniature good."/>
    <s v="Sales F.O.B. Shipping Point and/or Delivered Sales, Shipping Point Basis"/>
    <s v="bins and miniature 6s slightly high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7"/>
    <n v="16.95"/>
    <n v="18.850000000000001"/>
    <n v="0.38777777777777778"/>
    <n v="16.95"/>
    <n v="17.95"/>
    <n v="2024"/>
    <s v="6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7"/>
    <n v="295"/>
    <n v="325"/>
    <n v="0.44285714285714284"/>
    <s v=""/>
    <s v=""/>
    <n v="2024"/>
    <s v="45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7"/>
    <n v="295"/>
    <n v="325"/>
    <n v="0.44285714285714284"/>
    <s v=""/>
    <s v=""/>
    <n v="2024"/>
    <s v="60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7"/>
    <n v="295"/>
    <n v="325"/>
    <n v="0.44285714285714284"/>
    <s v=""/>
    <s v=""/>
    <n v="2024"/>
    <s v="36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7"/>
    <n v="29"/>
    <n v="30.95"/>
    <n v="0.46115384615384619"/>
    <s v=""/>
    <s v=""/>
    <n v="2024"/>
    <s v="4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7"/>
    <n v="29"/>
    <n v="30.95"/>
    <n v="0.46115384615384619"/>
    <s v=""/>
    <s v=""/>
    <n v="2024"/>
    <s v="5s"/>
    <s v="very light and in few hands."/>
    <s v="Round varieties very good, Miniature good."/>
    <s v="Sales F.O.B. Shipping Point and/or Delivered Sales, Shipping Point Basis"/>
    <s v="bins and miniature 6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8"/>
    <n v="11.95"/>
    <n v="12.95"/>
    <n v="0.27666666666666667"/>
    <s v=""/>
    <s v=""/>
    <n v="2024"/>
    <s v="9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8"/>
    <n v="14.95"/>
    <n v="15.95"/>
    <n v="0.34333333333333332"/>
    <s v=""/>
    <s v=""/>
    <n v="2024"/>
    <s v="8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8"/>
    <n v="16.95"/>
    <n v="18.95"/>
    <n v="0.38777777777777778"/>
    <n v="16.95"/>
    <n v="17.95"/>
    <n v="2024"/>
    <s v="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8"/>
    <n v="295"/>
    <n v="325"/>
    <n v="0.44285714285714284"/>
    <s v=""/>
    <s v=""/>
    <n v="2024"/>
    <s v="60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8"/>
    <n v="295"/>
    <n v="325"/>
    <n v="0.44285714285714284"/>
    <s v=""/>
    <s v=""/>
    <n v="2024"/>
    <s v="4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8"/>
    <n v="295"/>
    <n v="325"/>
    <n v="0.44285714285714284"/>
    <s v=""/>
    <s v=""/>
    <n v="2024"/>
    <s v="3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8"/>
    <n v="29"/>
    <n v="30.95"/>
    <n v="0.46115384615384619"/>
    <s v=""/>
    <s v=""/>
    <n v="2024"/>
    <s v="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8"/>
    <n v="29"/>
    <n v="30.95"/>
    <n v="0.46115384615384619"/>
    <s v=""/>
    <s v=""/>
    <n v="2024"/>
    <s v="4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9"/>
    <n v="11.95"/>
    <n v="12.95"/>
    <n v="0.27666666666666667"/>
    <s v=""/>
    <s v=""/>
    <n v="2024"/>
    <s v="9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9"/>
    <n v="14.95"/>
    <n v="15.95"/>
    <n v="0.34333333333333332"/>
    <s v=""/>
    <s v=""/>
    <n v="2024"/>
    <s v="8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39"/>
    <n v="16.95"/>
    <n v="18.95"/>
    <n v="0.38777777777777778"/>
    <n v="16.95"/>
    <n v="17.95"/>
    <n v="2024"/>
    <s v="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9"/>
    <n v="295"/>
    <n v="325"/>
    <n v="0.44285714285714284"/>
    <s v=""/>
    <s v=""/>
    <n v="2024"/>
    <s v="60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9"/>
    <n v="295"/>
    <n v="325"/>
    <n v="0.44285714285714284"/>
    <s v=""/>
    <s v=""/>
    <n v="2024"/>
    <s v="4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39"/>
    <n v="295"/>
    <n v="325"/>
    <n v="0.44285714285714284"/>
    <s v=""/>
    <s v=""/>
    <n v="2024"/>
    <s v="3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9"/>
    <n v="29"/>
    <n v="30.95"/>
    <n v="0.46115384615384619"/>
    <s v=""/>
    <s v=""/>
    <n v="2024"/>
    <s v="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39"/>
    <n v="29"/>
    <n v="30.95"/>
    <n v="0.46115384615384619"/>
    <s v=""/>
    <s v=""/>
    <n v="2024"/>
    <s v="4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0"/>
    <n v="11.95"/>
    <n v="12.95"/>
    <n v="0.27666666666666667"/>
    <s v=""/>
    <s v=""/>
    <n v="2024"/>
    <s v="9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0"/>
    <n v="15.95"/>
    <n v="16.95"/>
    <n v="0.36555555555555552"/>
    <s v=""/>
    <s v=""/>
    <n v="2024"/>
    <s v="8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0"/>
    <n v="16.95"/>
    <n v="18.95"/>
    <n v="0.38777777777777778"/>
    <n v="16.95"/>
    <n v="17.95"/>
    <n v="2024"/>
    <s v="6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0"/>
    <n v="280"/>
    <n v="325"/>
    <n v="0.44285714285714284"/>
    <n v="295"/>
    <n v="325"/>
    <n v="2024"/>
    <s v="36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0"/>
    <n v="290"/>
    <n v="325"/>
    <n v="0.44500000000000001"/>
    <n v="298"/>
    <n v="325"/>
    <n v="2024"/>
    <s v="60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0"/>
    <n v="295"/>
    <n v="325"/>
    <n v="0.44642857142857145"/>
    <n v="300"/>
    <n v="325"/>
    <n v="2024"/>
    <s v="45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0"/>
    <n v="29.75"/>
    <n v="32.950000000000003"/>
    <n v="0.46692307692307694"/>
    <n v="29.75"/>
    <n v="30.95"/>
    <n v="2024"/>
    <s v="5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0"/>
    <n v="29.75"/>
    <n v="32.950000000000003"/>
    <n v="0.46692307692307694"/>
    <n v="29.75"/>
    <n v="30.95"/>
    <n v="2024"/>
    <s v="4s"/>
    <s v="very light and in few hands."/>
    <s v="Round varieties very good, Miniature good."/>
    <s v="Sales F.O.B. Shipping Point and/or Delivered Sales, Shipping Point Basis"/>
    <s v="miniature 8s, cartons seedless and bins 45-60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1"/>
    <n v="11.95"/>
    <n v="12.95"/>
    <n v="0.27666666666666667"/>
    <s v=""/>
    <s v=""/>
    <n v="2024"/>
    <s v="9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1"/>
    <n v="15.95"/>
    <n v="16.95"/>
    <n v="0.36555555555555552"/>
    <s v=""/>
    <s v=""/>
    <n v="2024"/>
    <s v="8s"/>
    <s v="very light and in few hands."/>
    <s v="Round varieties very good, Miniature good."/>
    <s v="Sales F.O.B. Shipping Point and/or Delivered Sales, Shipping Point Basis"/>
    <s v="About Steady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1"/>
    <n v="16.95"/>
    <n v="18.95"/>
    <n v="0.38777777777777778"/>
    <n v="16.95"/>
    <n v="17.95"/>
    <n v="2024"/>
    <s v="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1"/>
    <n v="280"/>
    <n v="325"/>
    <n v="0.44285714285714284"/>
    <n v="295"/>
    <n v="325"/>
    <n v="2024"/>
    <s v="3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1"/>
    <n v="290"/>
    <n v="325"/>
    <n v="0.44500000000000001"/>
    <n v="298"/>
    <n v="325"/>
    <n v="2024"/>
    <s v="60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1"/>
    <n v="295"/>
    <n v="325"/>
    <n v="0.44642857142857145"/>
    <n v="300"/>
    <n v="325"/>
    <n v="2024"/>
    <s v="4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1"/>
    <n v="29.75"/>
    <n v="32.950000000000003"/>
    <n v="0.46692307692307694"/>
    <n v="29.75"/>
    <n v="30.95"/>
    <n v="2024"/>
    <s v="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1"/>
    <n v="29.75"/>
    <n v="32.950000000000003"/>
    <n v="0.46692307692307694"/>
    <n v="29.75"/>
    <n v="30.95"/>
    <n v="2024"/>
    <s v="4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2"/>
    <n v="280"/>
    <n v="325"/>
    <n v="0.44285714285714284"/>
    <n v="295"/>
    <n v="325"/>
    <n v="2024"/>
    <s v="3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2"/>
    <n v="290"/>
    <n v="325"/>
    <n v="0.44500000000000001"/>
    <n v="298"/>
    <n v="325"/>
    <n v="2024"/>
    <s v="60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2"/>
    <n v="295"/>
    <n v="325"/>
    <n v="0.44642857142857145"/>
    <n v="300"/>
    <n v="325"/>
    <n v="2024"/>
    <s v="4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2"/>
    <n v="29.75"/>
    <n v="32.950000000000003"/>
    <n v="0.46692307692307694"/>
    <n v="29.75"/>
    <n v="30.95"/>
    <n v="2024"/>
    <s v="4s"/>
    <s v="very light and in few hands."/>
    <s v="Round varieties very good, Miniature good.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2"/>
    <n v="29.75"/>
    <n v="32.950000000000003"/>
    <n v="0.46692307692307694"/>
    <n v="29.75"/>
    <n v="30.95"/>
    <n v="2024"/>
    <s v="5s"/>
    <s v="very light and in few hands."/>
    <s v="Round varieties very good, Miniature good.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3"/>
    <n v="280"/>
    <n v="325"/>
    <n v="0.44285714285714284"/>
    <n v="295"/>
    <n v="325"/>
    <n v="2024"/>
    <s v="36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3"/>
    <n v="290"/>
    <n v="325"/>
    <n v="0.44500000000000001"/>
    <n v="298"/>
    <n v="325"/>
    <n v="2024"/>
    <s v="60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3"/>
    <n v="295"/>
    <n v="325"/>
    <n v="0.44642857142857145"/>
    <n v="300"/>
    <n v="325"/>
    <n v="2024"/>
    <s v="45s"/>
    <s v="very light and in few hands."/>
    <s v="Round varieties very good, Miniature good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3"/>
    <n v="29.75"/>
    <n v="32.950000000000003"/>
    <n v="0.46692307692307694"/>
    <n v="29.75"/>
    <n v="30.95"/>
    <n v="2024"/>
    <s v="5s"/>
    <s v="very light and in few hands."/>
    <s v="Round varieties very good, Miniature good.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3"/>
    <n v="29.75"/>
    <n v="32.950000000000003"/>
    <n v="0.46692307692307694"/>
    <n v="29.75"/>
    <n v="30.95"/>
    <n v="2024"/>
    <s v="4s"/>
    <s v="very light and in few hands."/>
    <s v="Round varieties very good, Miniature good.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4"/>
    <n v="280"/>
    <n v="325"/>
    <n v="0.44285714285714284"/>
    <n v="295"/>
    <n v="325"/>
    <n v="2024"/>
    <s v="36s"/>
    <s v="very 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4"/>
    <n v="290"/>
    <n v="325"/>
    <n v="0.44500000000000001"/>
    <n v="298"/>
    <n v="325"/>
    <n v="2024"/>
    <s v="60s"/>
    <s v="very 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4"/>
    <n v="295"/>
    <n v="325"/>
    <n v="0.44642857142857145"/>
    <n v="300"/>
    <n v="325"/>
    <n v="2024"/>
    <s v="45s"/>
    <s v="very 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4"/>
    <n v="29.75"/>
    <n v="32.950000000000003"/>
    <n v="0.46692307692307694"/>
    <n v="29.75"/>
    <n v="30.95"/>
    <n v="2024"/>
    <s v="5s"/>
    <s v="very light and in few hands."/>
    <s v="GOOD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4"/>
    <n v="29.75"/>
    <n v="32.950000000000003"/>
    <n v="0.46692307692307694"/>
    <n v="29.75"/>
    <n v="30.95"/>
    <n v="2024"/>
    <s v="4s"/>
    <s v="very light and in few hands."/>
    <s v="GOOD"/>
    <s v="Sales F.O.B. Shipping Point and/or Delivered Sales, Shipping Point Basis"/>
    <s v="About Steady"/>
    <s v="few high as 34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5"/>
    <n v="275"/>
    <n v="325"/>
    <n v="0.41642857142857143"/>
    <n v="275"/>
    <n v="308"/>
    <n v="2024"/>
    <s v="36s"/>
    <s v="light and in few hands."/>
    <s v="GOOD at slightly lower prices."/>
    <s v="Sales F.O.B. Shipping Point and/or Delivered Sales, Shipping Point Basis"/>
    <s v="Slightly Lower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5"/>
    <n v="295"/>
    <n v="325"/>
    <n v="0.43071428571428572"/>
    <n v="295"/>
    <n v="308"/>
    <n v="2024"/>
    <s v="60s"/>
    <s v="light and in few hands."/>
    <s v="GOOD at slightly lower prices."/>
    <s v="Sales F.O.B. Shipping Point and/or Delivered Sales, Shipping Point Basis"/>
    <s v="Slightly Lower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5"/>
    <n v="28"/>
    <n v="32.950000000000003"/>
    <n v="0.46115384615384619"/>
    <n v="29"/>
    <n v="30.95"/>
    <n v="2024"/>
    <s v="5s"/>
    <s v="light and in few hands."/>
    <s v="GOOD at slightly lower prices."/>
    <s v="Sales F.O.B. Shipping Point and/or Delivered Sales, Shipping Point Basis"/>
    <s v="Slightly Lower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6"/>
    <n v="275"/>
    <n v="325"/>
    <n v="0.41642857142857143"/>
    <n v="275"/>
    <n v="308"/>
    <n v="2024"/>
    <s v="36s"/>
    <s v="light and in few hands."/>
    <s v="GOOD at slightly lower prices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6"/>
    <n v="295"/>
    <n v="325"/>
    <n v="0.43071428571428572"/>
    <n v="295"/>
    <n v="308"/>
    <n v="2024"/>
    <s v="60s"/>
    <s v="light and in few hands."/>
    <s v="GOOD at slightly lower prices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6"/>
    <n v="28"/>
    <n v="32.950000000000003"/>
    <n v="0.46115384615384619"/>
    <n v="29"/>
    <n v="30.95"/>
    <n v="2024"/>
    <s v="5s"/>
    <s v="light and in few hands."/>
    <s v="GOOD at slightly lower prices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7"/>
    <n v="285"/>
    <n v="325"/>
    <n v="0.41857142857142859"/>
    <n v="285"/>
    <n v="301"/>
    <n v="2024"/>
    <s v="45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7"/>
    <n v="295"/>
    <n v="325"/>
    <n v="0.42857142857142855"/>
    <n v="295"/>
    <n v="305"/>
    <n v="2024"/>
    <s v="60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7"/>
    <n v="29.75"/>
    <n v="29.85"/>
    <n v="0.45846153846153848"/>
    <s v=""/>
    <s v=""/>
    <n v="2024"/>
    <s v="5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7"/>
    <n v="29.75"/>
    <n v="30.95"/>
    <n v="0.46692307692307694"/>
    <s v=""/>
    <s v=""/>
    <n v="2024"/>
    <s v="4s"/>
    <s v="light and in few hands."/>
    <s v="GOOD"/>
    <s v="Sales F.O.B. Shipping Point and/or Delivered Sales, Shipping Point Basis"/>
    <s v="About Steady"/>
    <s v="few high as 32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8"/>
    <n v="285"/>
    <n v="325"/>
    <n v="0.41857142857142859"/>
    <n v="285"/>
    <n v="301"/>
    <n v="2024"/>
    <s v="45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8"/>
    <n v="295"/>
    <n v="325"/>
    <n v="0.42857142857142855"/>
    <n v="295"/>
    <n v="305"/>
    <n v="2024"/>
    <s v="60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8"/>
    <n v="29.75"/>
    <n v="29.85"/>
    <n v="0.45846153846153848"/>
    <s v=""/>
    <s v=""/>
    <n v="2024"/>
    <s v="5s"/>
    <s v="light and in few hands."/>
    <s v="GOOD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8"/>
    <n v="29.75"/>
    <n v="30.95"/>
    <n v="0.46692307692307694"/>
    <s v=""/>
    <s v=""/>
    <n v="2024"/>
    <s v="4s"/>
    <s v="light and in few hands."/>
    <s v="GOOD"/>
    <s v="Sales F.O.B. Shipping Point and/or Delivered Sales, Shipping Point Basis"/>
    <s v="About Steady"/>
    <s v="few high as 32.9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9"/>
    <n v="11.95"/>
    <n v="14.95"/>
    <n v="0.29888888888888887"/>
    <s v=""/>
    <s v=""/>
    <n v="2024"/>
    <s v="9s"/>
    <s v="light and in few hands."/>
    <s v="MODERATE"/>
    <s v="Sales F.O.B. Shipping Point and/or Delivered Sales, Shipping Point Basis"/>
    <s v="bins 45s slightly higher, 60s slightly lower, cartons 5s About Steady."/>
    <s v="few 15.95 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9"/>
    <n v="15.95"/>
    <n v="16.95"/>
    <n v="0.36555555555555552"/>
    <s v=""/>
    <s v=""/>
    <n v="2024"/>
    <s v="8s"/>
    <s v="light and in few hands."/>
    <s v="MODERATE"/>
    <s v="Sales F.O.B. Shipping Point and/or Delivered Sales, Shipping Point Basis"/>
    <s v="bins 45s slightly higher, 60s slightly lower, cartons 5s About Steady."/>
    <s v="few high as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49"/>
    <n v="16.95"/>
    <s v=""/>
    <n v="0.37666666666666665"/>
    <s v=""/>
    <s v=""/>
    <n v="2024"/>
    <s v="6s"/>
    <s v="light and in few hands."/>
    <s v="MODERATE"/>
    <s v="Sales F.O.B. Shipping Point and/or Delivered Sales, Shipping Point Basis"/>
    <s v="bins 45s slightly higher, 60s slightly lower, cartons 5s About Steady."/>
    <s v="few high as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9"/>
    <n v="275"/>
    <n v="325"/>
    <n v="0.40714285714285714"/>
    <n v="275"/>
    <n v="295"/>
    <n v="2024"/>
    <s v="60s"/>
    <s v="light and in few hands."/>
    <s v="MODERATE"/>
    <s v="Sales F.O.B. Shipping Point and/or Delivered Sales, Shipping Point Basis"/>
    <s v="bins 45s slightly higher, 60s slightly lower, cartons 5s About Steady."/>
    <s v="few low as 250.00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9"/>
    <n v="275"/>
    <n v="325"/>
    <n v="0.4107142857142857"/>
    <n v="275"/>
    <n v="300"/>
    <n v="2024"/>
    <s v="36s"/>
    <s v="light and in few hands."/>
    <s v="MODERATE"/>
    <s v="Sales F.O.B. Shipping Point and/or Delivered Sales, Shipping Point Basis"/>
    <s v="bins 45s slightly higher, 60s slightly lower, cartons 5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49"/>
    <n v="295"/>
    <n v="325"/>
    <n v="0.42571428571428571"/>
    <n v="295"/>
    <n v="301"/>
    <n v="2024"/>
    <s v="45s"/>
    <s v="light and in few hands."/>
    <s v="MODERATE"/>
    <s v="Sales F.O.B. Shipping Point and/or Delivered Sales, Shipping Point Basis"/>
    <s v="bins 45s slightly higher, 60s slightly lower, cartons 5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49"/>
    <n v="29.75"/>
    <n v="29.85"/>
    <n v="0.45846153846153848"/>
    <s v=""/>
    <s v=""/>
    <n v="2024"/>
    <s v="5s"/>
    <s v="light and in few hands."/>
    <s v="MODERATE"/>
    <s v="Sales F.O.B. Shipping Point and/or Delivered Sales, Shipping Point Basis"/>
    <s v="bins 45s slightly higher, 60s slightly lower, cartons 5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0"/>
    <n v="11.95"/>
    <n v="14.95"/>
    <n v="0.29888888888888887"/>
    <s v=""/>
    <s v=""/>
    <n v="2024"/>
    <s v="9s"/>
    <s v="light and in few hands."/>
    <s v="MODERATE"/>
    <s v="Sales F.O.B. Shipping Point and/or Delivered Sales, Shipping Point Basis"/>
    <s v="bins 45s and cartons 5s slightly lower, others About Steady."/>
    <s v="few 15.95 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0"/>
    <n v="15.95"/>
    <n v="16.95"/>
    <n v="0.36555555555555552"/>
    <s v=""/>
    <s v=""/>
    <n v="2024"/>
    <s v="8s"/>
    <s v="light and in few hands."/>
    <s v="MODERATE"/>
    <s v="Sales F.O.B. Shipping Point and/or Delivered Sales, Shipping Point Basis"/>
    <s v="bins 45s and cartons 5s slightly lower, others About Steady."/>
    <s v="few high as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0"/>
    <n v="16.95"/>
    <s v=""/>
    <n v="0.37666666666666665"/>
    <s v=""/>
    <s v=""/>
    <n v="2024"/>
    <s v="6s"/>
    <s v="light and in few hands."/>
    <s v="MODERATE"/>
    <s v="Sales F.O.B. Shipping Point and/or Delivered Sales, Shipping Point Basis"/>
    <s v="bins 45s and cartons 5s slightly lower, others About Steady."/>
    <s v="few high as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0"/>
    <n v="250"/>
    <n v="325"/>
    <n v="0.40714285714285714"/>
    <n v="275"/>
    <n v="295"/>
    <n v="2024"/>
    <s v="60s"/>
    <s v="light and in few hands."/>
    <s v="MODERATE"/>
    <s v="Sales F.O.B. Shipping Point and/or Delivered Sales, Shipping Point Basis"/>
    <s v="bins 45s and cartons 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0"/>
    <n v="275"/>
    <n v="325"/>
    <n v="0.4107142857142857"/>
    <n v="275"/>
    <n v="300"/>
    <n v="2024"/>
    <s v="36s"/>
    <s v="light and in few hands."/>
    <s v="MODERATE"/>
    <s v="Sales F.O.B. Shipping Point and/or Delivered Sales, Shipping Point Basis"/>
    <s v="bins 45s and cartons 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0"/>
    <n v="284"/>
    <n v="325"/>
    <n v="0.41714285714285715"/>
    <n v="289"/>
    <n v="295"/>
    <n v="2024"/>
    <s v="45s"/>
    <s v="light and in few hands."/>
    <s v="MODERATE"/>
    <s v="Sales F.O.B. Shipping Point and/or Delivered Sales, Shipping Point Basis"/>
    <s v="bins 45s and cartons 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50"/>
    <n v="29"/>
    <n v="29.85"/>
    <n v="0.45269230769230773"/>
    <s v=""/>
    <s v=""/>
    <n v="2024"/>
    <s v="5s"/>
    <s v="light and in few hands."/>
    <s v="MODERATE"/>
    <s v="Sales F.O.B. Shipping Point and/or Delivered Sales, Shipping Point Basis"/>
    <s v="bins 45s and cartons 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50"/>
    <n v="25"/>
    <n v="30.95"/>
    <n v="0.46692307692307694"/>
    <n v="29.75"/>
    <n v="30.95"/>
    <n v="2024"/>
    <s v="4s"/>
    <s v="light and in few hands."/>
    <s v="MODERATE"/>
    <s v="Sales F.O.B. Shipping Point and/or Delivered Sales, Shipping Point Basis"/>
    <s v="bins 45s and cartons 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1"/>
    <n v="14.95"/>
    <n v="15.95"/>
    <n v="0.34333333333333332"/>
    <s v=""/>
    <s v=""/>
    <n v="2024"/>
    <s v="9s"/>
    <s v="light and in few hands."/>
    <s v="MODERATE"/>
    <s v="Sales F.O.B. Shipping Point and/or Delivered Sales, Shipping Point Basis"/>
    <s v="miniature 9s higher, 6-8s slightly high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1"/>
    <n v="16.95"/>
    <n v="18.850000000000001"/>
    <n v="0.37666666666666665"/>
    <n v="16.95"/>
    <s v=""/>
    <n v="2024"/>
    <s v="8s"/>
    <s v="light and in few hands."/>
    <s v="MODERATE"/>
    <s v="Sales F.O.B. Shipping Point and/or Delivered Sales, Shipping Point Basis"/>
    <s v="miniature 9s higher, 6-8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1"/>
    <n v="16.95"/>
    <n v="18.95"/>
    <n v="0.39777777777777773"/>
    <n v="16.95"/>
    <n v="18.850000000000001"/>
    <n v="2024"/>
    <s v="6s"/>
    <s v="light and in few hands."/>
    <s v="MODERATE"/>
    <s v="Sales F.O.B. Shipping Point and/or Delivered Sales, Shipping Point Basis"/>
    <s v="miniature 9s higher, 6-8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1"/>
    <n v="250"/>
    <n v="295"/>
    <n v="0.40714285714285714"/>
    <n v="275"/>
    <n v="295"/>
    <n v="2024"/>
    <s v="60s"/>
    <s v="light and in few hands."/>
    <s v="MODERATE"/>
    <s v="Sales F.O.B. Shipping Point and/or Delivered Sales, Shipping Point Basis"/>
    <s v="miniature 9s higher, 6-8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1"/>
    <n v="289"/>
    <n v="295"/>
    <n v="0.41714285714285715"/>
    <s v=""/>
    <s v=""/>
    <n v="2024"/>
    <s v="45s"/>
    <s v="light and in few hands."/>
    <s v="MODERATE"/>
    <s v="Sales F.O.B. Shipping Point and/or Delivered Sales, Shipping Point Basis"/>
    <s v="miniature 9s higher, 6-8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cartons"/>
    <x v="1"/>
    <x v="51"/>
    <n v="29"/>
    <n v="29.85"/>
    <n v="0.45269230769230773"/>
    <s v=""/>
    <s v=""/>
    <n v="2024"/>
    <s v="5s"/>
    <s v="light and in few hands."/>
    <s v="MODERATE"/>
    <s v="Sales F.O.B. Shipping Point and/or Delivered Sales, Shipping Point Basis"/>
    <s v="miniature 9s higher, 6-8s slightly high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2"/>
    <n v="14.95"/>
    <n v="15.95"/>
    <n v="0.34333333333333332"/>
    <s v=""/>
    <s v=""/>
    <n v="2024"/>
    <s v="9s"/>
    <s v="light and in few hands."/>
    <s v="MODERATE"/>
    <s v="Sales F.O.B. Shipping Point and/or Delivered Sales, Shipping Point Basis"/>
    <s v="bins 45s slightly lower, others About Steady."/>
    <s v="one label 18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2"/>
    <n v="16.95"/>
    <n v="18.850000000000001"/>
    <n v="0.37666666666666665"/>
    <n v="16.95"/>
    <s v=""/>
    <n v="2024"/>
    <s v="8s"/>
    <s v="light and in few hands."/>
    <s v="MODERATE"/>
    <s v="Sales F.O.B. Shipping Point and/or Delivered Sales, Shipping Point Basis"/>
    <s v="bins 4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2"/>
    <n v="16.95"/>
    <n v="18.95"/>
    <n v="0.39777777777777773"/>
    <n v="16.95"/>
    <n v="18.850000000000001"/>
    <n v="2024"/>
    <s v="6s"/>
    <s v="light and in few hands."/>
    <s v="MODERATE"/>
    <s v="Sales F.O.B. Shipping Point and/or Delivered Sales, Shipping Point Basis"/>
    <s v="bins 4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2"/>
    <n v="250"/>
    <n v="295"/>
    <n v="0.40714285714285714"/>
    <n v="275"/>
    <n v="295"/>
    <n v="2024"/>
    <s v="60s"/>
    <s v="light and in few hands."/>
    <s v="MODERATE"/>
    <s v="Sales F.O.B. Shipping Point and/or Delivered Sales, Shipping Point Basis"/>
    <s v="bins 4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2"/>
    <n v="280"/>
    <n v="295"/>
    <n v="0.4107142857142857"/>
    <s v=""/>
    <s v=""/>
    <n v="2024"/>
    <s v="45s"/>
    <s v="light and in few hands."/>
    <s v="MODERATE"/>
    <s v="Sales F.O.B. Shipping Point and/or Delivered Sales, Shipping Point Basis"/>
    <s v="bins 4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2"/>
    <n v="280"/>
    <n v="295"/>
    <n v="0.4107142857142857"/>
    <s v=""/>
    <s v=""/>
    <n v="2024"/>
    <s v="36s"/>
    <s v="light and in few hands."/>
    <s v="MODERATE"/>
    <s v="Sales F.O.B. Shipping Point and/or Delivered Sales, Shipping Point Basis"/>
    <s v="bins 45s slightly lower, others About Steady.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3"/>
    <n v="14.95"/>
    <n v="15.95"/>
    <n v="0.34333333333333332"/>
    <s v=""/>
    <s v=""/>
    <n v="2024"/>
    <s v="9s"/>
    <s v="light and in few hands."/>
    <s v="MODERATE"/>
    <s v="Sales F.O.B. Shipping Point and/or Delivered Sales, Shipping Point Basis"/>
    <s v="bins and miniature 6s slightly lower, others About Steady."/>
    <s v="one label 18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3"/>
    <n v="16.95"/>
    <n v="18.850000000000001"/>
    <n v="0.37666666666666665"/>
    <n v="16.95"/>
    <s v=""/>
    <n v="2024"/>
    <s v="8s"/>
    <s v="light and in few hands."/>
    <s v="MODERATE"/>
    <s v="Sales F.O.B. Shipping Point and/or Delivered Sales, Shipping Point Basis"/>
    <s v="bins and miniature 6s slightly low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3"/>
    <n v="250"/>
    <n v="285"/>
    <n v="0.38214285714285712"/>
    <s v=""/>
    <s v=""/>
    <n v="2024"/>
    <s v="60s"/>
    <s v="light and in few hands."/>
    <s v="MODERATE"/>
    <s v="Sales F.O.B. Shipping Point and/or Delivered Sales, Shipping Point Basis"/>
    <s v="bins and miniature 6s slightly low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3"/>
    <n v="16.95"/>
    <n v="18.95"/>
    <n v="0.38777777777777778"/>
    <n v="16.95"/>
    <n v="17.95"/>
    <n v="2024"/>
    <s v="6s"/>
    <s v="light and in few hands."/>
    <s v="MODERATE"/>
    <s v="Sales F.O.B. Shipping Point and/or Delivered Sales, Shipping Point Basis"/>
    <s v="bins and miniature 6s slightly low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3"/>
    <n v="280"/>
    <n v="285"/>
    <n v="0.40357142857142858"/>
    <s v=""/>
    <s v=""/>
    <n v="2024"/>
    <s v="45s"/>
    <s v="light and in few hands."/>
    <s v="MODERATE"/>
    <s v="Sales F.O.B. Shipping Point and/or Delivered Sales, Shipping Point Basis"/>
    <s v="bins and miniature 6s slightly low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3"/>
    <n v="285"/>
    <s v=""/>
    <n v="0.40714285714285714"/>
    <s v=""/>
    <s v=""/>
    <n v="2024"/>
    <s v="36s"/>
    <s v="light and in few hands."/>
    <s v="MODERATE"/>
    <s v="Sales F.O.B. Shipping Point and/or Delivered Sales, Shipping Point Basis"/>
    <s v="bins and miniature 6s slightly low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4"/>
    <n v="14.95"/>
    <n v="15.95"/>
    <n v="0.34333333333333332"/>
    <s v=""/>
    <s v=""/>
    <n v="2024"/>
    <s v="9s"/>
    <s v="light and in few hands."/>
    <s v="MODERATE"/>
    <s v="Sales F.O.B. Shipping Point and/or Delivered Sales, Shipping Point Basis"/>
    <s v="About Steady"/>
    <s v="one label 18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4"/>
    <n v="16.95"/>
    <n v="18.850000000000001"/>
    <n v="0.37666666666666665"/>
    <n v="16.95"/>
    <s v=""/>
    <n v="2024"/>
    <s v="8s"/>
    <s v="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4"/>
    <n v="250"/>
    <n v="285"/>
    <n v="0.38214285714285712"/>
    <s v=""/>
    <s v=""/>
    <n v="2024"/>
    <s v="60s"/>
    <s v="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4"/>
    <n v="16.95"/>
    <n v="18.95"/>
    <n v="0.38777777777777778"/>
    <n v="16.95"/>
    <n v="17.95"/>
    <n v="2024"/>
    <s v="6s"/>
    <s v="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4"/>
    <n v="280"/>
    <n v="285"/>
    <n v="0.40357142857142858"/>
    <s v=""/>
    <s v=""/>
    <n v="2024"/>
    <s v="45s"/>
    <s v="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4"/>
    <n v="285"/>
    <s v=""/>
    <n v="0.40714285714285714"/>
    <s v=""/>
    <s v=""/>
    <n v="2024"/>
    <s v="36s"/>
    <s v="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5"/>
    <n v="14.95"/>
    <n v="15.95"/>
    <n v="0.34333333333333332"/>
    <s v=""/>
    <s v=""/>
    <n v="2024"/>
    <s v="9s"/>
    <s v="very light and in few hands."/>
    <s v="MODERATE"/>
    <s v="Sales F.O.B. Shipping Point and/or Delivered Sales, Shipping Point Basis"/>
    <s v="miniature 6-8s and bins 36s slightly higher, others About Steady."/>
    <s v="one label 18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5"/>
    <n v="250"/>
    <n v="285"/>
    <n v="0.38214285714285712"/>
    <s v=""/>
    <s v=""/>
    <n v="2024"/>
    <s v="60s"/>
    <s v="very light and in few hands."/>
    <s v="MODERATE"/>
    <s v="Sales F.O.B. Shipping Point and/or Delivered Sales, Shipping Point Basis"/>
    <s v="miniature 6-8s and bins 36s slightly high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5"/>
    <n v="25"/>
    <s v=""/>
    <n v="0.38461538461538464"/>
    <s v=""/>
    <s v=""/>
    <n v="2024"/>
    <s v="5s"/>
    <s v="very light and in few hands."/>
    <s v="MODERATE"/>
    <s v="Sales F.O.B. Shipping Point and/or Delivered Sales, Shipping Point Basis"/>
    <s v="miniature 6-8s and bins 36s slightly higher, others About Steady."/>
    <s v="few 30.9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5"/>
    <n v="23.25"/>
    <n v="26"/>
    <n v="0.39038461538461539"/>
    <n v="24.75"/>
    <n v="26"/>
    <n v="2024"/>
    <s v="4s"/>
    <s v="very light and in few hands."/>
    <s v="MODERATE"/>
    <s v="Sales F.O.B. Shipping Point and/or Delivered Sales, Shipping Point Basis"/>
    <s v="miniature 6-8s and bins 36s slightly higher, others About Steady."/>
    <s v="few 30.9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5"/>
    <n v="16.95"/>
    <n v="18.850000000000001"/>
    <n v="0.39777777777777773"/>
    <s v=""/>
    <s v=""/>
    <n v="2024"/>
    <s v="8s"/>
    <s v="very light and in few hands."/>
    <s v="MODERATE"/>
    <s v="Sales F.O.B. Shipping Point and/or Delivered Sales, Shipping Point Basis"/>
    <s v="miniature 6-8s and bins 36s slightly high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5"/>
    <n v="16.95"/>
    <n v="18.95"/>
    <n v="0.39888888888888885"/>
    <s v=""/>
    <s v=""/>
    <n v="2024"/>
    <s v="6s"/>
    <s v="very light and in few hands."/>
    <s v="MODERATE"/>
    <s v="Sales F.O.B. Shipping Point and/or Delivered Sales, Shipping Point Basis"/>
    <s v="miniature 6-8s and bins 36s slightly high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5"/>
    <n v="264"/>
    <n v="305"/>
    <n v="0.40357142857142858"/>
    <n v="270"/>
    <n v="295"/>
    <n v="2024"/>
    <s v="45s"/>
    <s v="very light and in few hands."/>
    <s v="MODERATE"/>
    <s v="Sales F.O.B. Shipping Point and/or Delivered Sales, Shipping Point Basis"/>
    <s v="miniature 6-8s and bins 36s slightly high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5"/>
    <n v="285"/>
    <n v="305"/>
    <n v="0.42142857142857143"/>
    <s v=""/>
    <s v=""/>
    <n v="2024"/>
    <s v="36s"/>
    <s v="very light and in few hands."/>
    <s v="MODERATE"/>
    <s v="Sales F.O.B. Shipping Point and/or Delivered Sales, Shipping Point Basis"/>
    <s v="miniature 6-8s and bins 36s slightly higher, others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6"/>
    <n v="14.95"/>
    <n v="15.95"/>
    <n v="0.34333333333333332"/>
    <s v=""/>
    <s v=""/>
    <n v="2024"/>
    <s v="9s"/>
    <s v="very light and in few hands."/>
    <s v="MODERATE"/>
    <s v="Sales F.O.B. Shipping Point and/or Delivered Sales, Shipping Point Basis"/>
    <s v="About Steady"/>
    <s v="one label 18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6"/>
    <n v="250"/>
    <n v="285"/>
    <n v="0.38214285714285712"/>
    <s v=""/>
    <s v=""/>
    <n v="2024"/>
    <s v="60s"/>
    <s v="very 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6"/>
    <n v="25"/>
    <s v=""/>
    <n v="0.38461538461538464"/>
    <s v=""/>
    <s v=""/>
    <n v="2024"/>
    <s v="5s"/>
    <s v="very light and in few hands."/>
    <s v="MODERATE"/>
    <s v="Sales F.O.B. Shipping Point and/or Delivered Sales, Shipping Point Basis"/>
    <s v="About Steady"/>
    <s v="few 30.9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6"/>
    <n v="23.25"/>
    <n v="26"/>
    <n v="0.39038461538461539"/>
    <n v="24.75"/>
    <n v="26"/>
    <n v="2024"/>
    <s v="4s"/>
    <s v="very light and in few hands."/>
    <s v="MODERATE"/>
    <s v="Sales F.O.B. Shipping Point and/or Delivered Sales, Shipping Point Basis"/>
    <s v="About Steady"/>
    <s v="few 30.9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6"/>
    <n v="16.95"/>
    <n v="18.850000000000001"/>
    <n v="0.39777777777777773"/>
    <s v=""/>
    <s v=""/>
    <n v="2024"/>
    <s v="8s"/>
    <s v="very 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56"/>
    <n v="16.95"/>
    <n v="18.95"/>
    <n v="0.39888888888888885"/>
    <s v=""/>
    <s v=""/>
    <n v="2024"/>
    <s v="6s"/>
    <s v="very 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6"/>
    <n v="264"/>
    <n v="305"/>
    <n v="0.40357142857142858"/>
    <n v="270"/>
    <n v="295"/>
    <n v="2024"/>
    <s v="45s"/>
    <s v="very 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6"/>
    <n v="285"/>
    <n v="305"/>
    <n v="0.42142857142857143"/>
    <s v=""/>
    <s v=""/>
    <n v="2024"/>
    <s v="36s"/>
    <s v="very light and in few hands.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7"/>
    <n v="230"/>
    <n v="265"/>
    <n v="0.36785714285714288"/>
    <n v="250"/>
    <n v="265"/>
    <n v="2024"/>
    <s v="60s"/>
    <s v="LIGHT"/>
    <s v="MODERATE"/>
    <s v="Sales F.O.B. Shipping Point and/or Delivered Sales, Shipping Point Basis"/>
    <s v="Slightly Lower"/>
    <s v="few 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7"/>
    <n v="24"/>
    <n v="28.95"/>
    <n v="0.37692307692307692"/>
    <n v="24"/>
    <n v="25"/>
    <n v="2024"/>
    <s v="5s"/>
    <s v="LIGHT"/>
    <s v="MODERATE"/>
    <s v="Sales F.O.B. Shipping Point and/or Delivered Sales, Shipping Point Basis"/>
    <s v="Slightly Lower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7"/>
    <n v="258"/>
    <n v="285"/>
    <n v="0.38214285714285712"/>
    <n v="260"/>
    <n v="275"/>
    <n v="2024"/>
    <s v="45s"/>
    <s v="LIGHT"/>
    <s v="MODERATE"/>
    <s v="Sales F.O.B. Shipping Point and/or Delivered Sales, Shipping Point Basis"/>
    <s v="Slightly Lower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7"/>
    <n v="255"/>
    <n v="285"/>
    <n v="0.38571428571428573"/>
    <s v=""/>
    <s v=""/>
    <n v="2024"/>
    <s v="36s"/>
    <s v="LIGHT"/>
    <s v="MODERATE"/>
    <s v="Sales F.O.B. Shipping Point and/or Delivered Sales, Shipping Point Basis"/>
    <s v="Slightly Lower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8"/>
    <n v="230"/>
    <n v="265"/>
    <n v="0.36785714285714288"/>
    <n v="250"/>
    <n v="265"/>
    <n v="2024"/>
    <s v="60s"/>
    <s v="LIGHT"/>
    <s v="MODERATE"/>
    <s v="Sales F.O.B. Shipping Point and/or Delivered Sales, Shipping Point Basis"/>
    <s v="About Steady"/>
    <s v="few 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8"/>
    <n v="24"/>
    <n v="28.95"/>
    <n v="0.37692307692307692"/>
    <n v="24"/>
    <n v="25"/>
    <n v="2024"/>
    <s v="5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8"/>
    <n v="258"/>
    <n v="285"/>
    <n v="0.38214285714285712"/>
    <n v="260"/>
    <n v="275"/>
    <n v="2024"/>
    <s v="45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8"/>
    <n v="255"/>
    <n v="285"/>
    <n v="0.38571428571428573"/>
    <s v=""/>
    <s v=""/>
    <n v="2024"/>
    <s v="36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9"/>
    <n v="230"/>
    <n v="265"/>
    <n v="0.36785714285714288"/>
    <n v="250"/>
    <n v="265"/>
    <n v="2024"/>
    <s v="60s"/>
    <s v="LIGHT"/>
    <s v="MODERATE"/>
    <s v="Sales F.O.B. Shipping Point and/or Delivered Sales, Shipping Point Basis"/>
    <s v="About Steady"/>
    <s v="few 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59"/>
    <n v="24"/>
    <n v="28.95"/>
    <n v="0.37692307692307692"/>
    <n v="24"/>
    <n v="25"/>
    <n v="2024"/>
    <s v="5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9"/>
    <n v="258"/>
    <n v="285"/>
    <n v="0.38214285714285712"/>
    <n v="260"/>
    <n v="275"/>
    <n v="2024"/>
    <s v="45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59"/>
    <n v="255"/>
    <n v="285"/>
    <n v="0.38571428571428573"/>
    <s v=""/>
    <s v=""/>
    <n v="2024"/>
    <s v="36s"/>
    <s v="LIGHT"/>
    <s v="MODERATE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0"/>
    <n v="225"/>
    <n v="285"/>
    <n v="0.35"/>
    <n v="225"/>
    <n v="265"/>
    <n v="2024"/>
    <s v="36s"/>
    <s v="LIGHT"/>
    <s v="FAIRLY LIGHT"/>
    <s v="Sales F.O.B. Shipping Point and/or Delivered Sales, Shipping Point Basis"/>
    <s v="bins 36s slightly lower, others 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0"/>
    <n v="230"/>
    <n v="265"/>
    <n v="0.36785714285714288"/>
    <n v="250"/>
    <n v="265"/>
    <n v="2024"/>
    <s v="60s"/>
    <s v="LIGHT"/>
    <s v="FAIRLY LIGHT"/>
    <s v="Sales F.O.B. Shipping Point and/or Delivered Sales, Shipping Point Basis"/>
    <s v="bins 36s slightly lower, others About Steady"/>
    <s v="few 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60"/>
    <n v="24"/>
    <n v="28.95"/>
    <n v="0.37692307692307692"/>
    <n v="24"/>
    <n v="25"/>
    <n v="2024"/>
    <s v="5s"/>
    <s v="LIGHT"/>
    <s v="FAIRLY LIGHT"/>
    <s v="Sales F.O.B. Shipping Point and/or Delivered Sales, Shipping Point Basis"/>
    <s v="bins 36s slightly lower, others About Steady"/>
    <s v="few low as 17.5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0"/>
    <n v="260"/>
    <n v="285"/>
    <n v="0.38214285714285712"/>
    <n v="260"/>
    <n v="275"/>
    <n v="2024"/>
    <s v="45s"/>
    <s v="LIGHT"/>
    <s v="FAIRLY LIGHT"/>
    <s v="Sales F.O.B. Shipping Point and/or Delivered Sales, Shipping Point Basis"/>
    <s v="bins 36s slightly lower, others 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1"/>
    <n v="175"/>
    <n v="230"/>
    <n v="0.29785714285714288"/>
    <n v="187"/>
    <n v="230"/>
    <n v="2024"/>
    <s v="60s"/>
    <s v="Miniature moderate, others very light."/>
    <s v="miniature good, others LIGHT."/>
    <s v="Sales F.O.B. Shipping Point and/or Delivered Sales, Shipping Point Basis"/>
    <s v="cartons 5s and bins 60s lower, 35-45s slightly lower."/>
    <s v="few 255.00-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61"/>
    <n v="19.75"/>
    <n v="25"/>
    <n v="0.30576923076923079"/>
    <n v="19.75"/>
    <n v="20"/>
    <n v="2024"/>
    <s v="5s"/>
    <s v="Miniature moderate, others very light."/>
    <s v="miniature good, others LIGHT."/>
    <s v="Sales F.O.B. Shipping Point and/or Delivered Sales, Shipping Point Basis"/>
    <s v="cartons 5s and bins 60s lower, 35-45s slightly lower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1"/>
    <n v="13.95"/>
    <n v="14.95"/>
    <n v="0.32111111111111107"/>
    <s v=""/>
    <s v=""/>
    <n v="2024"/>
    <s v="9s"/>
    <s v="Miniature moderate, others very light."/>
    <s v="miniature good, others LIGHT."/>
    <s v="Sales F.O.B. Shipping Point and/or Delivered Sales, Shipping Point Basis"/>
    <s v="cartons 5s and bins 60s lower, 35-45s slightly lower.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1"/>
    <n v="220"/>
    <n v="285"/>
    <n v="0.3392857142857143"/>
    <n v="220"/>
    <n v="255"/>
    <n v="2024"/>
    <s v="36s"/>
    <s v="Miniature moderate, others very light."/>
    <s v="miniature good, others LIGHT."/>
    <s v="Sales F.O.B. Shipping Point and/or Delivered Sales, Shipping Point Basis"/>
    <s v="cartons 5s and bins 60s lower, 35-45s slightly lower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1"/>
    <n v="260"/>
    <n v="285"/>
    <n v="0.37571428571428572"/>
    <n v="260"/>
    <n v="266"/>
    <n v="2024"/>
    <s v="45s"/>
    <s v="Miniature moderate, others very light."/>
    <s v="miniature good, others LIGHT."/>
    <s v="Sales F.O.B. Shipping Point and/or Delivered Sales, Shipping Point Basis"/>
    <s v="cartons 5s and bins 60s lower, 35-45s slightly lower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1"/>
    <n v="17.95"/>
    <s v=""/>
    <n v="0.39888888888888885"/>
    <s v=""/>
    <s v=""/>
    <n v="2024"/>
    <s v="6s"/>
    <s v="Miniature moderate, others very light."/>
    <s v="miniature good, others LIGHT."/>
    <s v="Sales F.O.B. Shipping Point and/or Delivered Sales, Shipping Point Basis"/>
    <s v="cartons 5s and bins 60s lower, 35-45s slightly lower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1"/>
    <n v="17.95"/>
    <s v=""/>
    <n v="0.39888888888888885"/>
    <s v=""/>
    <s v=""/>
    <n v="2024"/>
    <s v="8s"/>
    <s v="Miniature moderate, others very light."/>
    <s v="miniature good, others LIGHT."/>
    <s v="Sales F.O.B. Shipping Point and/or Delivered Sales, Shipping Point Basis"/>
    <s v="cartons 5s and bins 60s lower, 35-45s slightly lower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2"/>
    <n v="175"/>
    <n v="230"/>
    <n v="0.29785714285714288"/>
    <n v="187"/>
    <n v="230"/>
    <n v="2024"/>
    <s v="60s"/>
    <s v="Miniature moderate, others very light; in few hands."/>
    <s v="miniature good, others LIGHT."/>
    <s v="Sales F.O.B. Shipping Point and/or Delivered Sales, Shipping Point Basis"/>
    <s v="bins slightly lower, miniature about steady."/>
    <s v="few 255.00-285.00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cartons"/>
    <x v="1"/>
    <x v="62"/>
    <n v="19.75"/>
    <n v="25"/>
    <n v="0.30576923076923079"/>
    <n v="19.75"/>
    <n v="20"/>
    <n v="2024"/>
    <s v="5s"/>
    <s v="Miniature moderate, others very light; in few hands."/>
    <s v="miniature good, others LIGHT."/>
    <s v="Sales F.O.B. Shipping Point and/or Delivered Sales, Shipping Point Basis"/>
    <s v="bins slightly lower, miniature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2"/>
    <n v="13.95"/>
    <n v="14.95"/>
    <n v="0.32111111111111107"/>
    <s v=""/>
    <s v=""/>
    <n v="2024"/>
    <s v="9s"/>
    <s v="Miniature moderate, others very light; in few hands."/>
    <s v="miniature good, others LIGHT."/>
    <s v="Sales F.O.B. Shipping Point and/or Delivered Sales, Shipping Point Basis"/>
    <s v="bins slightly lower, miniature about steady.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2"/>
    <n v="220"/>
    <n v="285"/>
    <n v="0.3392857142857143"/>
    <n v="220"/>
    <n v="255"/>
    <n v="2024"/>
    <s v="36s"/>
    <s v="Miniature moderate, others very light; in few hands."/>
    <s v="miniature good, others LIGHT."/>
    <s v="Sales F.O.B. Shipping Point and/or Delivered Sales, Shipping Point Basis"/>
    <s v="bins slightly lower, miniature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2"/>
    <n v="260"/>
    <n v="285"/>
    <n v="0.37571428571428572"/>
    <n v="260"/>
    <n v="266"/>
    <n v="2024"/>
    <s v="45s"/>
    <s v="Miniature moderate, others very light; in few hands."/>
    <s v="miniature good, others LIGHT."/>
    <s v="Sales F.O.B. Shipping Point and/or Delivered Sales, Shipping Point Basis"/>
    <s v="bins slightly lower, miniature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2"/>
    <n v="17.95"/>
    <s v=""/>
    <n v="0.39888888888888885"/>
    <s v=""/>
    <s v=""/>
    <n v="2024"/>
    <s v="8s"/>
    <s v="Miniature moderate, others very light; in few hands."/>
    <s v="miniature good, others LIGHT."/>
    <s v="Sales F.O.B. Shipping Point and/or Delivered Sales, Shipping Point Basis"/>
    <s v="bins slightly lower, miniature about steady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2"/>
    <n v="17.95"/>
    <s v=""/>
    <n v="0.39888888888888885"/>
    <s v=""/>
    <s v=""/>
    <n v="2024"/>
    <s v="6s"/>
    <s v="Miniature moderate, others very light; in few hands."/>
    <s v="miniature good, others LIGHT."/>
    <s v="Sales F.O.B. Shipping Point and/or Delivered Sales, Shipping Point Basis"/>
    <s v="bins slightly lower, miniature about steady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3"/>
    <n v="13.95"/>
    <n v="14.95"/>
    <n v="0.32111111111111107"/>
    <s v=""/>
    <s v=""/>
    <n v="2024"/>
    <s v="9s"/>
    <s v="Miniature moderate, others very light; in few hands."/>
    <s v="miniature good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3"/>
    <n v="17.95"/>
    <s v=""/>
    <n v="0.39888888888888885"/>
    <s v=""/>
    <s v=""/>
    <n v="2024"/>
    <s v="6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3"/>
    <n v="17.95"/>
    <s v=""/>
    <n v="0.39888888888888885"/>
    <s v=""/>
    <s v=""/>
    <n v="2024"/>
    <s v="8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4"/>
    <n v="13.95"/>
    <n v="14.95"/>
    <n v="0.32111111111111107"/>
    <s v=""/>
    <s v=""/>
    <n v="2024"/>
    <s v="9s"/>
    <s v="Miniature moderate, others very light; in few hands."/>
    <s v="miniature good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4"/>
    <n v="17.95"/>
    <s v=""/>
    <n v="0.39888888888888885"/>
    <s v=""/>
    <s v=""/>
    <n v="2024"/>
    <s v="8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4"/>
    <n v="17.95"/>
    <s v=""/>
    <n v="0.39888888888888885"/>
    <s v=""/>
    <s v=""/>
    <n v="2024"/>
    <s v="6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5"/>
    <n v="13.95"/>
    <n v="14.95"/>
    <n v="0.32111111111111107"/>
    <s v=""/>
    <s v=""/>
    <n v="2024"/>
    <s v="9s"/>
    <s v="Miniature moderate, others very light; in few hands."/>
    <s v="miniature good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5"/>
    <n v="220"/>
    <n v="255"/>
    <n v="0.3392857142857143"/>
    <s v=""/>
    <s v=""/>
    <n v="2024"/>
    <s v="60s"/>
    <s v="Miniature moderate, others very light; in few hands."/>
    <s v="miniature good, others LIGHT."/>
    <s v="Sales F.O.B. Shipping Point and/or Delivered Sales, Shipping Point Basis"/>
    <s v="About Steady"/>
    <s v="some 190.00 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5"/>
    <n v="225"/>
    <n v="255"/>
    <n v="0.34285714285714286"/>
    <s v=""/>
    <s v=""/>
    <n v="2024"/>
    <s v="36s"/>
    <s v="Miniature moderate, others very light; in few hands."/>
    <s v="miniature good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5"/>
    <n v="225"/>
    <n v="255"/>
    <n v="0.34285714285714286"/>
    <s v=""/>
    <s v=""/>
    <n v="2024"/>
    <s v="45s"/>
    <s v="Miniature moderate, others very light; in few hands."/>
    <s v="miniature good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5"/>
    <n v="16.95"/>
    <n v="18.95"/>
    <n v="0.39888888888888885"/>
    <s v=""/>
    <s v=""/>
    <n v="2024"/>
    <s v="6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5"/>
    <n v="16.95"/>
    <n v="18.95"/>
    <n v="0.39888888888888885"/>
    <s v=""/>
    <s v=""/>
    <n v="2024"/>
    <s v="8s"/>
    <s v="Miniature moderate, others very light; in few hands."/>
    <s v="miniature good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6"/>
    <n v="190"/>
    <n v="220"/>
    <n v="0.3"/>
    <n v="200"/>
    <n v="220"/>
    <n v="2024"/>
    <s v="60s"/>
    <s v="Miniature moderate, others very light; in few hands."/>
    <s v="miniature moderate, others LIGHT."/>
    <s v="Sales F.O.B. Shipping Point and/or Delivered Sales, Shipping Point Basis"/>
    <s v="bins 60s lower, 45s slightly lower, Miniature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6"/>
    <n v="13.95"/>
    <n v="14.95"/>
    <n v="0.32111111111111107"/>
    <s v=""/>
    <s v=""/>
    <n v="2024"/>
    <s v="9s"/>
    <s v="Miniature moderate, others very light; in few hands."/>
    <s v="miniature moderate, others LIGHT."/>
    <s v="Sales F.O.B. Shipping Point and/or Delivered Sales, Shipping Point Basis"/>
    <s v="bins 60s lower, 45s slightly lower, Miniature About Steady.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6"/>
    <n v="225"/>
    <n v="250"/>
    <n v="0.33214285714285713"/>
    <n v="225"/>
    <n v="240"/>
    <n v="2024"/>
    <s v="45s"/>
    <s v="Miniature moderate, others very light; in few hands."/>
    <s v="miniature moderate, others LIGHT."/>
    <s v="Sales F.O.B. Shipping Point and/or Delivered Sales, Shipping Point Basis"/>
    <s v="bins 60s lower, 45s slightly lower, Miniature About Steady.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6"/>
    <n v="16.95"/>
    <n v="18.95"/>
    <n v="0.39888888888888885"/>
    <s v=""/>
    <s v=""/>
    <n v="2024"/>
    <s v="6s"/>
    <s v="Miniature moderate, others very light; in few hands."/>
    <s v="miniature moderate, others LIGHT."/>
    <s v="Sales F.O.B. Shipping Point and/or Delivered Sales, Shipping Point Basis"/>
    <s v="bins 60s lower, 45s slightly lower, Miniature About Steady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6"/>
    <n v="16.95"/>
    <n v="18.95"/>
    <n v="0.39888888888888885"/>
    <s v=""/>
    <s v=""/>
    <n v="2024"/>
    <s v="8s"/>
    <s v="Miniature moderate, others very light; in few hands."/>
    <s v="miniature moderate, others LIGHT."/>
    <s v="Sales F.O.B. Shipping Point and/or Delivered Sales, Shipping Point Basis"/>
    <s v="bins 60s lower, 45s slightly lower, Miniature About Steady.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7"/>
    <n v="190"/>
    <n v="220"/>
    <n v="0.3"/>
    <n v="200"/>
    <n v="220"/>
    <n v="2024"/>
    <s v="60s"/>
    <s v="Miniature moderate, others very light; in few hands."/>
    <s v="miniature moderate, others LIGHT.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7"/>
    <n v="13.95"/>
    <n v="14.95"/>
    <n v="0.32111111111111107"/>
    <s v=""/>
    <s v=""/>
    <n v="2024"/>
    <s v="9s"/>
    <s v="Miniature moderate, others very light; in few hands."/>
    <s v="miniature moderate, others LIGHT."/>
    <s v="Sales F.O.B. Shipping Point and/or Delivered Sales, Shipping Point Basis"/>
    <s v="About Steady"/>
    <s v="occasional higher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7"/>
    <n v="225"/>
    <n v="250"/>
    <n v="0.33214285714285713"/>
    <n v="225"/>
    <n v="240"/>
    <n v="2024"/>
    <s v="45s"/>
    <s v="Miniature moderate, others very light; in few hands."/>
    <s v="miniature moderate, others LIGHT."/>
    <s v="Sales F.O.B. Shipping Point and/or Delivered Sales, Shipping Point Basis"/>
    <s v="About Steady"/>
    <m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7"/>
    <n v="16.95"/>
    <n v="18.95"/>
    <n v="0.39888888888888885"/>
    <s v=""/>
    <s v=""/>
    <n v="2024"/>
    <s v="6s"/>
    <s v="Miniature moderate, others very light; in few hands."/>
    <s v="miniature moderate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7"/>
    <n v="16.95"/>
    <n v="18.95"/>
    <n v="0.39888888888888885"/>
    <s v=""/>
    <s v=""/>
    <n v="2024"/>
    <s v="8s"/>
    <s v="Miniature moderate, others very light; in few hands."/>
    <s v="miniature moderate, others LIGHT."/>
    <s v="Sales F.O.B. Shipping Point and/or Delivered Sales, Shipping Point Basis"/>
    <s v="About Steady"/>
    <s v="some 20.85"/>
    <s v="GUATEMALA, occasional HONDURAS,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8"/>
    <n v="190"/>
    <n v="220"/>
    <n v="0.3"/>
    <n v="200"/>
    <n v="220"/>
    <n v="2024"/>
    <s v="60s"/>
    <s v="Miniature moderate, others very light; in few hands."/>
    <s v="miniature moderate, others LIGHT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8"/>
    <n v="13.95"/>
    <n v="14.95"/>
    <n v="0.32111111111111107"/>
    <s v=""/>
    <s v=""/>
    <n v="2024"/>
    <s v="9s"/>
    <s v="Miniature moderate, others very light; in few hands."/>
    <s v="miniature moderate, others LIGHT."/>
    <s v="Sales F.O.B. Shipping Point and/or Delivered Sales, Shipping Point Basis"/>
    <s v="About Steady"/>
    <s v="occasional higher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8"/>
    <n v="225"/>
    <n v="250"/>
    <n v="0.33214285714285713"/>
    <n v="225"/>
    <n v="240"/>
    <n v="2024"/>
    <s v="45s"/>
    <s v="Miniature moderate, others very light; in few hands."/>
    <s v="miniature moderate, others LIGHT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8"/>
    <n v="16.95"/>
    <n v="18.95"/>
    <n v="0.39888888888888885"/>
    <s v=""/>
    <s v=""/>
    <n v="2024"/>
    <s v="8s"/>
    <s v="Miniature moderate, others very light; in few hands."/>
    <s v="miniature moderate, others LIGHT."/>
    <s v="Sales F.O.B. Shipping Point and/or Delivered Sales, Shipping Point Basis"/>
    <s v="About Steady"/>
    <s v="some 20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8"/>
    <n v="16.95"/>
    <n v="18.95"/>
    <n v="0.39888888888888885"/>
    <s v=""/>
    <s v=""/>
    <n v="2024"/>
    <s v="6s"/>
    <s v="Miniature moderate, others very light; in few hands."/>
    <s v="miniature moderate, others LIGHT."/>
    <s v="Sales F.O.B. Shipping Point and/or Delivered Sales, Shipping Point Basis"/>
    <s v="About Steady"/>
    <s v="some 20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9"/>
    <n v="190"/>
    <n v="220"/>
    <n v="0.3"/>
    <n v="200"/>
    <n v="220"/>
    <n v="2024"/>
    <s v="60s"/>
    <s v="Miniature moderate, others very light; in few hands."/>
    <s v="miniature moderate, others LIGHT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9"/>
    <n v="13.95"/>
    <n v="14.95"/>
    <n v="0.32111111111111107"/>
    <s v=""/>
    <s v=""/>
    <n v="2024"/>
    <s v="9s"/>
    <s v="Miniature moderate, others very light; in few hands."/>
    <s v="miniature moderate, others LIGHT."/>
    <s v="Sales F.O.B. Shipping Point and/or Delivered Sales, Shipping Point Basis"/>
    <s v="About Steady"/>
    <s v="occasional higher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24 inch bins"/>
    <x v="1"/>
    <x v="69"/>
    <n v="220"/>
    <n v="250"/>
    <n v="0.33214285714285713"/>
    <n v="225"/>
    <n v="240"/>
    <n v="2024"/>
    <s v="45s"/>
    <s v="Miniature moderate, others very light; in few hands."/>
    <s v="miniature moderate, others LIGHT."/>
    <s v="Sales F.O.B. Shipping Point and/or Delivered Sales, Shipping Point Basis"/>
    <s v="About Steady"/>
    <m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9"/>
    <n v="16.95"/>
    <n v="18.95"/>
    <n v="0.39888888888888885"/>
    <s v=""/>
    <s v=""/>
    <n v="2024"/>
    <s v="8s"/>
    <s v="Miniature moderate, others very light; in few hands."/>
    <s v="miniature moderate, others LIGHT."/>
    <s v="Sales F.O.B. Shipping Point and/or Delivered Sales, Shipping Point Basis"/>
    <s v="About Steady"/>
    <s v="some 20.85"/>
    <s v="GUATEMALA, some HONDURAS, occasional COSTA RICA and PANAMA. By Boat. Many present shipments from prior bookings and/or previous commitments."/>
    <s v="Miami, Florida"/>
    <x v="0"/>
  </r>
  <r>
    <s v="CENTRAL AMERICA IMPORTS - PORTS OF ENTRY SOUTH FLORIDA"/>
    <s v="flat cartons"/>
    <x v="0"/>
    <x v="69"/>
    <n v="16.95"/>
    <n v="18.95"/>
    <n v="0.39888888888888885"/>
    <s v=""/>
    <s v=""/>
    <n v="2024"/>
    <s v="6s"/>
    <s v="Miniature moderate, others very light; in few hands."/>
    <s v="miniature moderate, others LIGHT."/>
    <s v="Sales F.O.B. Shipping Point and/or Delivered Sales, Shipping Point Basis"/>
    <s v="About Steady"/>
    <s v="some 20.85"/>
    <s v="GUATEMALA, some HONDURAS, occasional COSTA RICA and PANAMA. By Boat. Many present shipments from prior bookings and/or previous commitments."/>
    <s v="Miami, Florida"/>
    <x v="0"/>
  </r>
  <r>
    <s v="SOUTH FLORIDA"/>
    <s v="24 inch bins"/>
    <x v="1"/>
    <x v="57"/>
    <n v="240"/>
    <n v="252"/>
    <n v="0.35142857142857142"/>
    <s v=""/>
    <s v=""/>
    <n v="2025"/>
    <s v="60s"/>
    <s v="Red Flesh Seedless 36s and 45s Light."/>
    <s v="Red Flesh Seedless 60s moderate, Others Good."/>
    <s v="Sales F.O.B. Shipping Point and/or Delivered Sales, Shipping Point Basis"/>
    <m/>
    <s v="Few previous commitments higher _x000a_and lower. FIRST REPORT."/>
    <s v="Some sales based on previous commitments."/>
    <s v="Orlando (Oviedo), Florida"/>
    <x v="1"/>
  </r>
  <r>
    <s v="SOUTH FLORIDA"/>
    <s v="24 inch bins"/>
    <x v="1"/>
    <x v="57"/>
    <n v="252"/>
    <n v="280"/>
    <n v="0.38"/>
    <s v=""/>
    <s v=""/>
    <n v="2025"/>
    <s v="36s"/>
    <s v="Red Flesh Seedless 36s and 45s Light."/>
    <s v="Red Flesh Seedless 60s moderate, Others Good."/>
    <s v="Sales F.O.B. Shipping Point and/or Delivered Sales, Shipping Point Basis"/>
    <m/>
    <s v="Few previous commitments higher."/>
    <s v="Some sales based on previous commitments."/>
    <s v="Orlando (Oviedo), Florida"/>
    <x v="1"/>
  </r>
  <r>
    <s v="SOUTH FLORIDA"/>
    <s v="24 inch bins"/>
    <x v="1"/>
    <x v="57"/>
    <n v="252"/>
    <n v="280"/>
    <n v="0.38"/>
    <s v=""/>
    <s v=""/>
    <n v="2025"/>
    <s v="45s"/>
    <s v="Red Flesh Seedless 36s and 45s Light."/>
    <s v="Red Flesh Seedless 60s moderate, Others Good."/>
    <s v="Sales F.O.B. Shipping Point and/or Delivered Sales, Shipping Point Basis"/>
    <m/>
    <s v="Few previous commitments 300.00."/>
    <s v="Some sales based on previous commitments."/>
    <s v="Orlando (Oviedo), Florida"/>
    <x v="1"/>
  </r>
  <r>
    <s v="SOUTH FLORIDA"/>
    <s v="24 inch bins"/>
    <x v="1"/>
    <x v="58"/>
    <n v="240"/>
    <n v="252"/>
    <n v="0.35142857142857142"/>
    <s v=""/>
    <s v=""/>
    <n v="2025"/>
    <s v="60s"/>
    <s v="Red Flesh Seedless 36s and 45s Light."/>
    <s v="Red Flesh Seedless 60s moderate, Others Good."/>
    <s v="Sales F.O.B. Shipping Point and/or Delivered Sales, Shipping Point Basis"/>
    <m/>
    <s v="Occasional lower."/>
    <s v="Some sales based on previous commitments."/>
    <s v="Orlando (Oviedo), Florida"/>
    <x v="1"/>
  </r>
  <r>
    <s v="SOUTH FLORIDA"/>
    <s v="24 inch bins"/>
    <x v="1"/>
    <x v="58"/>
    <n v="252"/>
    <n v="280"/>
    <n v="0.38"/>
    <s v=""/>
    <s v=""/>
    <n v="2025"/>
    <s v="36s"/>
    <s v="Red Flesh Seedless 36s and 45s Light."/>
    <s v="Red Flesh Seedless 60s moderate, Others Good."/>
    <s v="Sales F.O.B. Shipping Point and/or Delivered Sales, Shipping Point Basis"/>
    <m/>
    <s v="Few previous commitments higher."/>
    <s v="Some sales based on previous commitments."/>
    <s v="Orlando (Oviedo), Florida"/>
    <x v="1"/>
  </r>
  <r>
    <s v="SOUTH FLORIDA"/>
    <s v="24 inch bins"/>
    <x v="1"/>
    <x v="58"/>
    <n v="252"/>
    <n v="280"/>
    <n v="0.38"/>
    <s v=""/>
    <s v=""/>
    <n v="2025"/>
    <s v="45s"/>
    <s v="Red Flesh Seedless 36s and 45s Light."/>
    <s v="Red Flesh Seedless 60s moderate, Others Good."/>
    <s v="Sales F.O.B. Shipping Point and/or Delivered Sales, Shipping Point Basis"/>
    <m/>
    <s v="Few previous commitments 300.00."/>
    <s v="Some sales based on previous commitments."/>
    <s v="Orlando (Oviedo), Florida"/>
    <x v="1"/>
  </r>
  <r>
    <s v="SOUTH FLORIDA"/>
    <s v="24 inch bins"/>
    <x v="1"/>
    <x v="59"/>
    <n v="235"/>
    <n v="252"/>
    <n v="0.3392857142857143"/>
    <n v="235"/>
    <n v="240"/>
    <n v="2025"/>
    <s v="60s"/>
    <s v="Red Flesh Seedless 36s and 45s Light."/>
    <s v="Red Flesh Seedless 60s moderate, Others Good at Slightly Lower Prices."/>
    <s v="Sales F.O.B. Shipping Point and/or Delivered Sales, Shipping Point Basis"/>
    <s v="Slightly Lower"/>
    <s v="Few previous commitments higher."/>
    <s v="Some sales based on previous commitments."/>
    <s v="Orlando (Oviedo), Florida"/>
    <x v="1"/>
  </r>
  <r>
    <s v="SOUTH FLORIDA"/>
    <s v="24 inch bins"/>
    <x v="1"/>
    <x v="59"/>
    <n v="252"/>
    <n v="280"/>
    <n v="0.37285714285714283"/>
    <n v="252"/>
    <n v="270"/>
    <n v="2025"/>
    <s v="36s"/>
    <s v="Red Flesh Seedless 36s and 45s Light."/>
    <s v="Red Flesh Seedless 60s moderate, Others Good at Slightly Lower Prices."/>
    <s v="Sales F.O.B. Shipping Point and/or Delivered Sales, Shipping Point Basis"/>
    <s v="Slightly Lower"/>
    <s v="Few including previous commitments 280.00-300.00."/>
    <s v="Some sales based on previous commitments."/>
    <s v="Orlando (Oviedo), Florida"/>
    <x v="1"/>
  </r>
  <r>
    <s v="SOUTH FLORIDA"/>
    <s v="24 inch bins"/>
    <x v="1"/>
    <x v="59"/>
    <n v="252"/>
    <n v="280"/>
    <n v="0.37285714285714283"/>
    <n v="252"/>
    <n v="270"/>
    <n v="2025"/>
    <s v="45s"/>
    <s v="Red Flesh Seedless 36s and 45s Light."/>
    <s v="Red Flesh Seedless 60s moderate, Others Good at Slightly Lower Prices."/>
    <s v="Sales F.O.B. Shipping Point and/or Delivered Sales, Shipping Point Basis"/>
    <s v="Slightly Lower"/>
    <s v="Few including previous commitments 280.00-300.00. Some lower."/>
    <s v="Some sales based on previous commitments."/>
    <s v="Orlando (Oviedo), Florida"/>
    <x v="1"/>
  </r>
  <r>
    <s v="SOUTH FLORIDA"/>
    <s v="24 inch bins"/>
    <x v="1"/>
    <x v="60"/>
    <n v="235"/>
    <n v="252"/>
    <n v="0.3392857142857143"/>
    <n v="235"/>
    <n v="240"/>
    <n v="2025"/>
    <s v="60s"/>
    <s v="Red Flesh Seedless 36s and 45s Light."/>
    <s v="Red Flesh Seedless 60s moderate, Others Good at Slightly Lower Prices."/>
    <s v="Sales F.O.B. Shipping Point and/or Delivered Sales, Shipping Point Basis"/>
    <s v="Slightly Lower"/>
    <s v="Few previous commitments higher."/>
    <s v="Some sales based on previous commitments."/>
    <s v="Orlando (Oviedo), Florida"/>
    <x v="1"/>
  </r>
  <r>
    <s v="SOUTH FLORIDA"/>
    <s v="24 inch bins"/>
    <x v="1"/>
    <x v="60"/>
    <n v="252"/>
    <n v="280"/>
    <n v="0.37285714285714283"/>
    <n v="252"/>
    <n v="270"/>
    <n v="2025"/>
    <s v="36s"/>
    <s v="Red Flesh Seedless 36s and 45s Light."/>
    <s v="Red Flesh Seedless 60s moderate, Others Good at Slightly Lower Prices."/>
    <s v="Sales F.O.B. Shipping Point and/or Delivered Sales, Shipping Point Basis"/>
    <s v="Slightly Lower"/>
    <s v="Few including previous commitments 280.00-300.00."/>
    <s v="Some sales based on previous commitments."/>
    <s v="Orlando (Oviedo), Florida"/>
    <x v="1"/>
  </r>
  <r>
    <s v="SOUTH FLORIDA"/>
    <s v="24 inch bins"/>
    <x v="1"/>
    <x v="60"/>
    <n v="252"/>
    <n v="280"/>
    <n v="0.37285714285714283"/>
    <n v="252"/>
    <n v="270"/>
    <n v="2025"/>
    <s v="45s"/>
    <s v="Red Flesh Seedless 36s and 45s Light."/>
    <s v="Red Flesh Seedless 60s moderate, Others Good at Slightly Lower Prices."/>
    <s v="Sales F.O.B. Shipping Point and/or Delivered Sales, Shipping Point Basis"/>
    <s v="Slightly Lower"/>
    <s v="Few including previous commitments 280.00-300.00. Some lower."/>
    <s v="Some sales based on previous commitments."/>
    <s v="Orlando (Oviedo), Florida"/>
    <x v="1"/>
  </r>
  <r>
    <s v="SOUTH FLORIDA"/>
    <s v="24 inch bins"/>
    <x v="1"/>
    <x v="61"/>
    <n v="235"/>
    <n v="252"/>
    <n v="0.3392857142857143"/>
    <n v="235"/>
    <n v="240"/>
    <n v="2025"/>
    <s v="60s"/>
    <s v="Red Flesh Seedless 36s and 45s Light."/>
    <s v="Red Flesh Seedless 60s moderate, Others Good"/>
    <s v="Sales F.O.B. Shipping Point and/or Delivered Sales, Shipping Point Basis"/>
    <s v="About Steady"/>
    <s v="Few previous commitments higher and lower."/>
    <s v="Some sales based on previous commitments."/>
    <s v="Orlando (Oviedo), Florida"/>
    <x v="1"/>
  </r>
  <r>
    <s v="SOUTH FLORIDA"/>
    <s v="24 inch bins"/>
    <x v="1"/>
    <x v="61"/>
    <n v="252"/>
    <n v="280"/>
    <n v="0.37285714285714283"/>
    <n v="252"/>
    <n v="270"/>
    <n v="2025"/>
    <s v="36s"/>
    <s v="Red Flesh Seedless 36s and 45s Light."/>
    <s v="Red Flesh Seedless 60s moderate, Others Good"/>
    <s v="Sales F.O.B. Shipping Point and/or Delivered Sales, Shipping Point Basis"/>
    <s v="About Steady"/>
    <s v="Few including previous commitments 280.00-300.00. Some lower."/>
    <s v="Some sales based on previous commitments."/>
    <s v="Orlando (Oviedo), Florida"/>
    <x v="1"/>
  </r>
  <r>
    <s v="SOUTH FLORIDA"/>
    <s v="24 inch bins"/>
    <x v="1"/>
    <x v="61"/>
    <n v="252"/>
    <n v="280"/>
    <n v="0.37285714285714283"/>
    <n v="252"/>
    <n v="270"/>
    <n v="2025"/>
    <s v="45s"/>
    <s v="Red Flesh Seedless 36s and 45s Light."/>
    <s v="Red Flesh Seedless 60s moderate, Others Good"/>
    <s v="Sales F.O.B. Shipping Point and/or Delivered Sales, Shipping Point Basis"/>
    <s v="About Steady"/>
    <s v="Few including previous commitments 280.00-300.00. Some lower."/>
    <s v="Some sales based on previous commitments."/>
    <s v="Orlando (Oviedo), Florida"/>
    <x v="1"/>
  </r>
  <r>
    <s v="SOUTH FLORIDA"/>
    <s v="24 inch bins"/>
    <x v="1"/>
    <x v="62"/>
    <n v="230"/>
    <n v="240"/>
    <n v="0.33571428571428569"/>
    <s v=""/>
    <s v=""/>
    <n v="2025"/>
    <s v="60s"/>
    <s v="Red Flesh Seedless 36s and 45s Light."/>
    <s v="Red Flesh Seedless 60s moderate, Others Good at Slightly Lower Prices."/>
    <s v="Sales F.O.B. Shipping Point and/or Delivered Sales, Shipping Point Basis"/>
    <s v="Slightly Lower"/>
    <s v="Few previous commitments lower."/>
    <s v="Some sales based on previous commitments. Cooler than normal nights affecting the crop maturity."/>
    <s v="Orlando (Oviedo), Florida"/>
    <x v="1"/>
  </r>
  <r>
    <s v="SOUTH FLORIDA"/>
    <s v="24 inch bins"/>
    <x v="1"/>
    <x v="62"/>
    <n v="252"/>
    <n v="260"/>
    <n v="0.36571428571428571"/>
    <s v=""/>
    <s v=""/>
    <n v="2025"/>
    <s v="36s"/>
    <s v="Red Flesh Seedless 36s and 45s Light."/>
    <s v="Red Flesh Seedless 60s moderate, Others Good at Slightly Lower Prices."/>
    <s v="Sales F.O.B. Shipping Point and/or Delivered Sales, Shipping Point Basis"/>
    <s v="Slightly Lower"/>
    <s v="Some previous commitments lower."/>
    <s v="Some sales based on previous commitments. Cooler than normal nights affecting the crop maturity."/>
    <s v="Orlando (Oviedo), Florida"/>
    <x v="1"/>
  </r>
  <r>
    <s v="SOUTH FLORIDA"/>
    <s v="24 inch bins"/>
    <x v="1"/>
    <x v="62"/>
    <n v="252"/>
    <n v="260"/>
    <n v="0.36571428571428571"/>
    <s v=""/>
    <s v=""/>
    <n v="2025"/>
    <s v="45s"/>
    <s v="Red Flesh Seedless 36s and 45s Light."/>
    <s v="Red Flesh Seedless 60s moderate, Others Good at Slightly Lower Prices."/>
    <s v="Sales F.O.B. Shipping Point and/or Delivered Sales, Shipping Point Basis"/>
    <s v="Slightly Lower"/>
    <s v="Some previous commitments lower"/>
    <s v="Some sales based on previous commitments. Cooler than normal nights affecting the crop maturity."/>
    <s v="Orlando (Oviedo), Florida"/>
    <x v="1"/>
  </r>
  <r>
    <s v="SOUTH FLORIDA"/>
    <s v="24 inch bins"/>
    <x v="1"/>
    <x v="63"/>
    <n v="230"/>
    <n v="240"/>
    <n v="0.32857142857142857"/>
    <n v="230"/>
    <s v=""/>
    <n v="2025"/>
    <s v="60s"/>
    <s v="Red Flesh Seedless 36s and 45s Light."/>
    <s v="Red Flesh Seedless 36s Good at Lower Prices, 45s Very Good, 60s moderate."/>
    <s v="Sales F.O.B. Shipping Point and/or Delivered Sales, Shipping Point Basis"/>
    <s v="Red Flesh Seedless 45s About Steady, Others Slightly Lower."/>
    <s v="Few previous commitments lower."/>
    <s v="Some sales based on previous commitments. Cooler than normal nights affecting the crop maturity."/>
    <s v="Orlando (Oviedo), Florida"/>
    <x v="1"/>
  </r>
  <r>
    <s v="SOUTH FLORIDA"/>
    <s v="24 inch bins"/>
    <x v="1"/>
    <x v="63"/>
    <n v="240"/>
    <n v="260"/>
    <n v="0.35"/>
    <n v="240"/>
    <n v="250"/>
    <n v="2025"/>
    <s v="36s"/>
    <s v="Red Flesh Seedless 36s and 45s Light."/>
    <s v="Red Flesh Seedless 36s Good at Lower Prices, 45s Very Good, 60s moderate."/>
    <s v="Sales F.O.B. Shipping Point and/or Delivered Sales, Shipping Point Basis"/>
    <s v="Red Flesh Seedless 45s About Steady, Others Slightly Lower."/>
    <s v="Some previous commitments 224.00"/>
    <s v="Some sales based on previous commitments. Cooler than normal nights affecting the crop maturity."/>
    <s v="Orlando (Oviedo), Florida"/>
    <x v="1"/>
  </r>
  <r>
    <s v="SOUTH FLORIDA"/>
    <s v="24 inch bins"/>
    <x v="1"/>
    <x v="63"/>
    <n v="252"/>
    <n v="260"/>
    <n v="0.36571428571428571"/>
    <s v=""/>
    <s v=""/>
    <n v="2025"/>
    <s v="45s"/>
    <s v="Red Flesh Seedless 36s and 45s Light."/>
    <s v="Red Flesh Seedless 36s Good at Lower Prices, 45s Very Good, 60s moderate."/>
    <s v="Sales F.O.B. Shipping Point and/or Delivered Sales, Shipping Point Basis"/>
    <s v="Red Flesh Seedless 45s About Steady, Others Slightly Lower."/>
    <s v="Some previous commitments 224.00"/>
    <s v="Some sales based on previous commitments. Cooler than normal nights affecting the crop maturity."/>
    <s v="Orlando (Oviedo), Florida"/>
    <x v="1"/>
  </r>
  <r>
    <s v="SOUTH FLORIDA"/>
    <s v="24 inch bins"/>
    <x v="1"/>
    <x v="64"/>
    <n v="220"/>
    <n v="230"/>
    <n v="0.32142857142857145"/>
    <s v=""/>
    <s v=""/>
    <n v="2025"/>
    <s v="60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Few previous commitments lower."/>
    <s v="Some sales based on previous commitments. Cooler than normal nights affecting the crop maturity."/>
    <s v="Orlando (Oviedo), Florida"/>
    <x v="1"/>
  </r>
  <r>
    <s v="SOUTH FLORIDA"/>
    <s v="24 inch bins"/>
    <x v="1"/>
    <x v="64"/>
    <n v="240"/>
    <n v="250"/>
    <n v="0.35"/>
    <s v=""/>
    <s v=""/>
    <n v="2025"/>
    <s v="36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Occasional higher. Some previous commitments 224.00"/>
    <s v="Some sales based on previous commitments. Cooler than normal nights affecting the crop maturity."/>
    <s v="Orlando (Oviedo), Florida"/>
    <x v="1"/>
  </r>
  <r>
    <s v="SOUTH FLORIDA"/>
    <s v="24 inch bins"/>
    <x v="1"/>
    <x v="64"/>
    <n v="252"/>
    <n v="260"/>
    <n v="0.36571428571428571"/>
    <s v=""/>
    <s v=""/>
    <n v="2025"/>
    <s v="45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Few higher. Some previous commitments 224.00"/>
    <s v="Some sales based on previous commitments. Cooler than normal nights affecting the crop maturity."/>
    <s v="Orlando (Oviedo), Florida"/>
    <x v="1"/>
  </r>
  <r>
    <s v="SOUTH FLORIDA"/>
    <s v="24 inch bins"/>
    <x v="1"/>
    <x v="65"/>
    <n v="220"/>
    <n v="230"/>
    <n v="0.31428571428571428"/>
    <n v="220"/>
    <s v=""/>
    <n v="2025"/>
    <s v="60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Few previous commitments lower."/>
    <s v="Some sales based on previous commitments. Cooler than normal nights affecting the crop maturity."/>
    <s v="Orlando (Oviedo), Florida"/>
    <x v="1"/>
  </r>
  <r>
    <s v="SOUTH FLORIDA"/>
    <s v="24 inch bins"/>
    <x v="1"/>
    <x v="65"/>
    <n v="240"/>
    <n v="250"/>
    <n v="0.35"/>
    <s v=""/>
    <s v=""/>
    <n v="2025"/>
    <s v="36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Occasional higher. Some previous commitments 224.00"/>
    <s v="Some sales based on previous commitments. Cooler than normal nights affecting the crop maturity."/>
    <s v="Orlando (Oviedo), Florida"/>
    <x v="1"/>
  </r>
  <r>
    <s v="SOUTH FLORIDA"/>
    <s v="24 inch bins"/>
    <x v="1"/>
    <x v="65"/>
    <n v="252"/>
    <n v="260"/>
    <n v="0.36571428571428571"/>
    <s v=""/>
    <s v=""/>
    <n v="2025"/>
    <s v="45s"/>
    <s v="Red Flesh Seedless 36s and 45s Light."/>
    <s v="Red Flesh Seedless 36s Good, 45s Very Good, 60s moderate."/>
    <s v="Sales F.O.B. Shipping Point and/or Delivered Sales, Shipping Point Basis"/>
    <s v="Red Flesh Seedless 60s Slightly Lower, Others About Steady."/>
    <s v="Few higher. Some previous commitments 224.00"/>
    <s v="Some sales based on previous commitments. Cooler than normal nights affecting the crop maturity."/>
    <s v="Orlando (Oviedo), Florida"/>
    <x v="1"/>
  </r>
  <r>
    <s v="SOUTH FLORIDA"/>
    <s v="24 inch bins"/>
    <x v="2"/>
    <x v="66"/>
    <n v="180"/>
    <n v="200"/>
    <n v="0.27142857142857141"/>
    <s v=""/>
    <s v=""/>
    <n v="2025"/>
    <s v="35s"/>
    <s v="Red Flesh Seedless 36s and 45s Light."/>
    <s v="Red Flesh Seeded 35s and Red Flesh Seedless 60s moderate, 36s Good at Lower Prices Red Flesh Seedless 36s Good at slightly lower price, 45s Very Good"/>
    <s v="Sales F.O.B. Shipping Point and/or Delivered Sales, Shipping Point Basis"/>
    <s v="Red Flesh Seedless 45s About Steady, Others Slightly Lower."/>
    <m/>
    <s v="Some sales based on previous commitments. Cooler than normal nights affecting the crop maturity. FIRST REPORT on Red Flesh Seeded 35s."/>
    <s v="Orlando (Oviedo), Florida"/>
    <x v="1"/>
  </r>
  <r>
    <s v="SOUTH FLORIDA"/>
    <s v="24 inch bins"/>
    <x v="1"/>
    <x v="66"/>
    <n v="210"/>
    <n v="224"/>
    <n v="0.31428571428571428"/>
    <n v="220"/>
    <s v=""/>
    <n v="2025"/>
    <s v="60s"/>
    <s v="Red Flesh Seedless 36s and 45s Light."/>
    <s v="Red Flesh Seeded 35s and Red Flesh Seedless 60s moderate, 36s Good at Lower Prices Red Flesh Seedless 36s Good at slightly lower price, 45s Very Good"/>
    <s v="Sales F.O.B. Shipping Point and/or Delivered Sales, Shipping Point Basis"/>
    <s v="Red Flesh Seedless 45s About Steady, Others Slightly Lower."/>
    <s v="Few previous commitments lower."/>
    <s v="Some sales based on previous commitments. Cooler than normal nights affecting the crop maturity. FIRST REPORT on Red Flesh Seeded 35s."/>
    <s v="Orlando (Oviedo), Florida"/>
    <x v="1"/>
  </r>
  <r>
    <s v="SOUTH FLORIDA"/>
    <s v="24 inch bins"/>
    <x v="1"/>
    <x v="66"/>
    <n v="230"/>
    <n v="240"/>
    <n v="0.34285714285714286"/>
    <n v="240"/>
    <s v=""/>
    <n v="2025"/>
    <s v="36s"/>
    <s v="Red Flesh Seedless 36s and 45s Light."/>
    <s v="Red Flesh Seeded 35s and Red Flesh Seedless 60s moderate, 36s Good at Lower Prices Red Flesh Seedless 36s Good at slightly lower price, 45s Very Good"/>
    <s v="Sales F.O.B. Shipping Point and/or Delivered Sales, Shipping Point Basis"/>
    <s v="Red Flesh Seedless 45s About Steady, Others Slightly Lower."/>
    <s v="Occasional higher. Some previous commitments 224.00"/>
    <s v="Some sales based on previous commitments. Cooler than normal nights affecting the crop maturity. FIRST REPORT on Red Flesh Seeded 35s."/>
    <s v="Orlando (Oviedo), Florida"/>
    <x v="1"/>
  </r>
  <r>
    <s v="SOUTH FLORIDA"/>
    <s v="24 inch bins"/>
    <x v="1"/>
    <x v="66"/>
    <n v="252"/>
    <n v="260"/>
    <n v="0.36571428571428571"/>
    <s v=""/>
    <s v=""/>
    <n v="2025"/>
    <s v="45s"/>
    <s v="Red Flesh Seedless 36s and 45s Light."/>
    <s v="Red Flesh Seeded 35s and Red Flesh Seedless 60s moderate, 36s Good at Lower Prices Red Flesh Seedless 36s Good at slightly lower price, 45s Very Good"/>
    <s v="Sales F.O.B. Shipping Point and/or Delivered Sales, Shipping Point Basis"/>
    <s v="Red Flesh Seedless 45s About Steady, Others Slightly Lower."/>
    <s v="Few higher. Some previous commitments 224.00"/>
    <s v="Some sales based on previous commitments. Cooler than normal nights affecting the crop maturity. FIRST REPORT on Red Flesh Seeded 35s."/>
    <s v="Orlando (Oviedo), Florida"/>
    <x v="1"/>
  </r>
  <r>
    <s v="SOUTH FLORIDA"/>
    <s v="24 inch bins"/>
    <x v="2"/>
    <x v="67"/>
    <n v="180"/>
    <n v="200"/>
    <n v="0.27142857142857141"/>
    <s v=""/>
    <s v=""/>
    <n v="2025"/>
    <s v="35s"/>
    <s v="Red Flesh Seedless 36s and 45s Light."/>
    <s v="Red Flesh Seedless 46s Good at lower prices, Others Moderate."/>
    <s v="Sales F.O.B. Shipping Point and/or Delivered Sales, Shipping Point Basis"/>
    <s v="Lower"/>
    <s v="Occasional Higher."/>
    <s v="Some sales based on previous commitments. Cooler than normal nights affecting the crop maturity."/>
    <s v="Orlando (Oviedo), Florida"/>
    <x v="1"/>
  </r>
  <r>
    <s v="SOUTH FLORIDA"/>
    <s v="24 inch bins"/>
    <x v="1"/>
    <x v="67"/>
    <n v="200"/>
    <n v="210"/>
    <n v="0.29285714285714287"/>
    <s v=""/>
    <s v=""/>
    <n v="2025"/>
    <s v="60s"/>
    <s v="Red Flesh Seedless 36s and 45s Light."/>
    <s v="Red Flesh Seedless 46s Good at lower prices, Others Moderate."/>
    <s v="Sales F.O.B. Shipping Point and/or Delivered Sales, Shipping Point Basis"/>
    <s v="Lower"/>
    <s v="Some including previous commitments 196.00-205.00, occasional higher."/>
    <s v="Some sales based on previous commitments. Cooler than normal nights affecting the crop maturity."/>
    <s v="Orlando (Oviedo), Florida"/>
    <x v="1"/>
  </r>
  <r>
    <s v="SOUTH FLORIDA"/>
    <s v="24 inch bins"/>
    <x v="1"/>
    <x v="67"/>
    <n v="200"/>
    <n v="224"/>
    <n v="0.30285714285714288"/>
    <s v=""/>
    <s v=""/>
    <n v="2025"/>
    <s v="36s"/>
    <s v="Red Flesh Seedless 36s and 45s Light."/>
    <s v="Red Flesh Seedless 46s Good at lower prices, Others Moderate."/>
    <s v="Sales F.O.B. Shipping Point and/or Delivered Sales, Shipping Point Basis"/>
    <s v="Lower"/>
    <s v="Occasional higher. Some including previous commitments 196.00-224.00"/>
    <s v="Some sales based on previous commitments. Cooler than normal nights affecting the crop maturity."/>
    <s v="Orlando (Oviedo), Florida"/>
    <x v="1"/>
  </r>
  <r>
    <s v="SOUTH FLORIDA"/>
    <s v="24 inch bins"/>
    <x v="1"/>
    <x v="67"/>
    <n v="205"/>
    <n v="224"/>
    <n v="0.30642857142857144"/>
    <s v=""/>
    <s v=""/>
    <n v="2025"/>
    <s v="45s"/>
    <s v="Red Flesh Seedless 36s and 45s Light."/>
    <s v="Red Flesh Seedless 46s Good at lower prices, Others Moderate."/>
    <s v="Sales F.O.B. Shipping Point and/or Delivered Sales, Shipping Point Basis"/>
    <s v="Lower"/>
    <s v="Occasional higher. Some including previous commitments 196.00-224.00"/>
    <s v="Some sales based on previous commitments. Cooler than normal nights affecting the crop maturity."/>
    <s v="Orlando (Oviedo), Florida"/>
    <x v="1"/>
  </r>
  <r>
    <s v="SOUTH FLORIDA"/>
    <s v="24 inch bins"/>
    <x v="2"/>
    <x v="68"/>
    <n v="175"/>
    <n v="196"/>
    <n v="0.26500000000000001"/>
    <s v=""/>
    <s v=""/>
    <n v="2025"/>
    <s v="35s"/>
    <s v="LIGHT"/>
    <s v="Red Flesh Seeded Moderate, Others Good"/>
    <s v="Sales F.O.B. Shipping Point and/or Delivered Sales, Shipping Point Basis"/>
    <s v="Red Flesh Seeded Lower, Others Higher."/>
    <m/>
    <s v="Many sales based on previous commitments with some new sales. Crop maturity affecting supply."/>
    <s v="Orlando (Oviedo), Florida"/>
    <x v="1"/>
  </r>
  <r>
    <s v="SOUTH FLORIDA"/>
    <s v="24 inch bins"/>
    <x v="1"/>
    <x v="68"/>
    <n v="210"/>
    <n v="230"/>
    <n v="0.31428571428571428"/>
    <s v=""/>
    <s v=""/>
    <n v="2025"/>
    <s v="60s"/>
    <s v="LIGHT"/>
    <s v="Red Flesh Seeded Moderate, Others Good"/>
    <s v="Sales F.O.B. Shipping Point and/or Delivered Sales, Shipping Point Basis"/>
    <s v="Red Flesh Seeded Lower, Others Higher."/>
    <s v="Some including previous commitments 196.00-205.00, occasional higher."/>
    <s v="Many sales based on previous commitments with some new sales. Crop maturity affecting supply."/>
    <s v="Orlando (Oviedo), Florida"/>
    <x v="1"/>
  </r>
  <r>
    <s v="SOUTH FLORIDA"/>
    <s v="24 inch bins"/>
    <x v="1"/>
    <x v="68"/>
    <n v="224"/>
    <n v="240"/>
    <n v="0.33142857142857141"/>
    <s v=""/>
    <s v=""/>
    <n v="2025"/>
    <s v="36s"/>
    <s v="LIGHT"/>
    <s v="Red Flesh Seeded Moderate, Others Good"/>
    <s v="Sales F.O.B. Shipping Point and/or Delivered Sales, Shipping Point Basis"/>
    <s v="Red Flesh Seeded Lower, Others Higher."/>
    <s v="Occasional higher. Some including previous commitments 196.00-224.00"/>
    <s v="Many sales based on previous commitments with some new sales. Crop maturity affecting supply."/>
    <s v="Orlando (Oviedo), Florida"/>
    <x v="1"/>
  </r>
  <r>
    <s v="SOUTH FLORIDA"/>
    <s v="24 inch bins"/>
    <x v="1"/>
    <x v="68"/>
    <n v="224"/>
    <n v="240"/>
    <n v="0.33142857142857141"/>
    <s v=""/>
    <s v=""/>
    <n v="2025"/>
    <s v="45s"/>
    <s v="LIGHT"/>
    <s v="Red Flesh Seeded Moderate, Others Good"/>
    <s v="Sales F.O.B. Shipping Point and/or Delivered Sales, Shipping Point Basis"/>
    <s v="Red Flesh Seeded Lower, Others Higher."/>
    <s v="Occasional higher. Some including previous commitments 196.00-224.00"/>
    <s v="Many sales based on previous commitments with some new sales. Crop maturity affecting supply."/>
    <s v="Orlando (Oviedo), Florida"/>
    <x v="1"/>
  </r>
  <r>
    <s v="SOUTH FLORIDA"/>
    <s v="24 inch bins"/>
    <x v="2"/>
    <x v="69"/>
    <n v="196"/>
    <n v="220"/>
    <n v="0.29714285714285715"/>
    <s v=""/>
    <s v=""/>
    <n v="2025"/>
    <s v="35s"/>
    <s v="LIGHT"/>
    <s v="Red Flesh Seedless 60s Fairly Good, Others Good"/>
    <s v="Sales F.O.B. Shipping Point and/or Delivered Sales, Shipping Point Basis"/>
    <s v="Red Flesh Seeded Higher, Others About Steady."/>
    <m/>
    <s v="Many sales based on previous commitments with some new sales. Crop maturity causing gaps in harvesting supply."/>
    <s v="Orlando (Oviedo), Florida"/>
    <x v="1"/>
  </r>
  <r>
    <s v="SOUTH FLORIDA"/>
    <s v="24 inch bins"/>
    <x v="1"/>
    <x v="69"/>
    <n v="210"/>
    <n v="230"/>
    <n v="0.31428571428571428"/>
    <s v=""/>
    <s v=""/>
    <n v="2025"/>
    <s v="60s"/>
    <s v="LIGHT"/>
    <s v="Red Flesh Seedless 60s Fairly Good, Others Good"/>
    <s v="Sales F.O.B. Shipping Point and/or Delivered Sales, Shipping Point Basis"/>
    <s v="Red Flesh Seeded Higher, Others About Steady."/>
    <s v="Some including previous commitments 196.00-210.00, occasional higher."/>
    <s v="Many sales based on previous commitments with some new sales. Crop maturity causing gaps in harvesting supply."/>
    <s v="Orlando (Oviedo), Florida"/>
    <x v="1"/>
  </r>
  <r>
    <s v="SOUTH FLORIDA"/>
    <s v="24 inch bins"/>
    <x v="1"/>
    <x v="69"/>
    <n v="224"/>
    <n v="240"/>
    <n v="0.33142857142857141"/>
    <s v=""/>
    <s v=""/>
    <n v="2025"/>
    <s v="36s"/>
    <s v="LIGHT"/>
    <s v="Red Flesh Seedless 60s Fairly Good, Others Good"/>
    <s v="Sales F.O.B. Shipping Point and/or Delivered Sales, Shipping Point Basis"/>
    <s v="Red Flesh Seeded Higher, Others About Steady."/>
    <s v="Occasional higher. Some including previous commitments 196.00-224.00"/>
    <s v="Many sales based on previous commitments with some new sales. Crop maturity causing gaps in harvesting supply."/>
    <s v="Orlando (Oviedo), Florida"/>
    <x v="1"/>
  </r>
  <r>
    <s v="SOUTH FLORIDA"/>
    <s v="24 inch bins"/>
    <x v="1"/>
    <x v="69"/>
    <n v="224"/>
    <n v="240"/>
    <n v="0.33142857142857141"/>
    <s v=""/>
    <s v=""/>
    <n v="2025"/>
    <s v="45s"/>
    <s v="LIGHT"/>
    <s v="Red Flesh Seedless 60s Fairly Good, Others Good"/>
    <s v="Sales F.O.B. Shipping Point and/or Delivered Sales, Shipping Point Basis"/>
    <s v="Red Flesh Seeded Higher, Others About Steady."/>
    <s v="Occasional higher. Some including previous commitments 196.00-224.00"/>
    <s v="Many sales based on previous commitments with some new sales. Crop maturity causing gaps in harvesting supply."/>
    <s v="Orlando (Oviedo), Florida"/>
    <x v="1"/>
  </r>
  <r>
    <s v="MEXICO CROSSINGS THROUGH NOGALES ARIZONA"/>
    <s v="cartons"/>
    <x v="1"/>
    <x v="70"/>
    <n v="32.950000000000003"/>
    <n v="35.950000000000003"/>
    <n v="0.52230769230769236"/>
    <n v="32.950000000000003"/>
    <n v="34.950000000000003"/>
    <n v="2024"/>
    <s v="6s"/>
    <s v="VERY LIGHT"/>
    <s v="VERY 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1"/>
    <x v="70"/>
    <n v="32.950000000000003"/>
    <n v="36.950000000000003"/>
    <n v="0.53769230769230769"/>
    <n v="34.950000000000003"/>
    <n v="34.950000000000003"/>
    <n v="2024"/>
    <s v="4s"/>
    <s v="VERY LIGHT"/>
    <s v="VERY LIGHT"/>
    <s v="Sales F.O.B. Shipping Point and/or Delivered Sales, Shipping Point Basis"/>
    <s v="About Steady"/>
    <s v="few 38.95 occasional higher"/>
    <s v="Extra services included."/>
    <s v="Nogales, Arizona"/>
    <x v="2"/>
  </r>
  <r>
    <s v="MEXICO CROSSINGS THROUGH NOGALES ARIZONA"/>
    <s v="cartons"/>
    <x v="1"/>
    <x v="70"/>
    <n v="34.950000000000003"/>
    <n v="38.950000000000003"/>
    <n v="0.55307692307692313"/>
    <n v="34.950000000000003"/>
    <n v="36.950000000000003"/>
    <n v="2024"/>
    <s v="5s"/>
    <s v="VERY LIGHT"/>
    <s v="VERY 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1"/>
    <x v="71"/>
    <n v="32.950000000000003"/>
    <n v="35.950000000000003"/>
    <n v="0.53"/>
    <s v=""/>
    <s v=""/>
    <n v="2024"/>
    <s v="6s"/>
    <m/>
    <s v="FAIRL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71"/>
    <n v="32.950000000000003"/>
    <n v="35.950000000000003"/>
    <n v="0.53"/>
    <s v=""/>
    <s v=""/>
    <n v="2024"/>
    <s v="5s"/>
    <m/>
    <s v="FAIRL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71"/>
    <n v="32.950000000000003"/>
    <n v="35.950000000000003"/>
    <n v="0.53"/>
    <s v=""/>
    <s v=""/>
    <n v="2024"/>
    <s v="4s"/>
    <m/>
    <s v="FAIRL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72"/>
    <n v="28.95"/>
    <n v="32.950000000000003"/>
    <n v="0.46076923076923076"/>
    <n v="28.95"/>
    <n v="30.95"/>
    <n v="2024"/>
    <s v="6s"/>
    <m/>
    <s v="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cartons"/>
    <x v="1"/>
    <x v="72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cartons"/>
    <x v="1"/>
    <x v="72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cartons"/>
    <x v="1"/>
    <x v="73"/>
    <n v="28.95"/>
    <n v="32.950000000000003"/>
    <n v="0.46076923076923076"/>
    <n v="28.95"/>
    <n v="30.95"/>
    <n v="2024"/>
    <s v="6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1"/>
    <x v="73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1"/>
    <x v="73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1"/>
    <x v="74"/>
    <n v="25.95"/>
    <n v="28.95"/>
    <n v="0.42230769230769227"/>
    <s v=""/>
    <s v=""/>
    <n v="2024"/>
    <s v="6s"/>
    <m/>
    <s v="LIGHT"/>
    <s v="Sales F.O.B. Shipping Point and/or Delivered Sales, Shipping Point Basis"/>
    <s v="much lower."/>
    <m/>
    <s v="Extra services included."/>
    <s v="Nogales, Arizona"/>
    <x v="2"/>
  </r>
  <r>
    <s v="MEXICO CROSSINGS THROUGH NOGALES ARIZONA"/>
    <s v="cartons"/>
    <x v="1"/>
    <x v="74"/>
    <n v="25.95"/>
    <n v="28.95"/>
    <n v="0.42230769230769227"/>
    <s v=""/>
    <s v=""/>
    <n v="2024"/>
    <s v="5s"/>
    <m/>
    <s v="LIGHT"/>
    <s v="Sales F.O.B. Shipping Point and/or Delivered Sales, Shipping Point Basis"/>
    <s v="much lower."/>
    <m/>
    <s v="Extra services included."/>
    <s v="Nogales, Arizona"/>
    <x v="2"/>
  </r>
  <r>
    <s v="MEXICO CROSSINGS THROUGH NOGALES ARIZONA"/>
    <s v="cartons"/>
    <x v="1"/>
    <x v="74"/>
    <n v="25.95"/>
    <n v="28.95"/>
    <n v="0.42230769230769227"/>
    <s v=""/>
    <s v=""/>
    <n v="2024"/>
    <s v="4s"/>
    <m/>
    <s v="LIGHT"/>
    <s v="Sales F.O.B. Shipping Point and/or Delivered Sales, Shipping Point Basis"/>
    <s v="much lower."/>
    <m/>
    <s v="Extra services included."/>
    <s v="Nogales, Arizona"/>
    <x v="2"/>
  </r>
  <r>
    <s v="MEXICO CROSSINGS THROUGH NOGALES ARIZONA"/>
    <s v="cartons"/>
    <x v="1"/>
    <x v="0"/>
    <n v="25.95"/>
    <n v="28.95"/>
    <n v="0.42230769230769227"/>
    <s v=""/>
    <s v=""/>
    <n v="2024"/>
    <s v="5s"/>
    <s v="LIGHT"/>
    <s v="VER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0"/>
    <n v="25.95"/>
    <n v="28.95"/>
    <n v="0.42230769230769227"/>
    <s v=""/>
    <s v=""/>
    <n v="2024"/>
    <s v="4s"/>
    <s v="LIGHT"/>
    <s v="VER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0"/>
    <n v="25.95"/>
    <n v="28.95"/>
    <n v="0.42230769230769227"/>
    <s v=""/>
    <s v=""/>
    <n v="2024"/>
    <s v="6s"/>
    <s v="LIGHT"/>
    <s v="VERY 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24 inch bins"/>
    <x v="1"/>
    <x v="1"/>
    <n v="200"/>
    <n v="238"/>
    <n v="0.33"/>
    <n v="231"/>
    <n v="231"/>
    <n v="2024"/>
    <s v="approx 60 count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24 inch bins"/>
    <x v="1"/>
    <x v="1"/>
    <n v="200"/>
    <n v="238"/>
    <n v="0.33500000000000002"/>
    <n v="231"/>
    <n v="238"/>
    <n v="2024"/>
    <s v="approx 45 count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24 inch bins"/>
    <x v="1"/>
    <x v="1"/>
    <n v="200"/>
    <n v="238"/>
    <n v="0.33500000000000002"/>
    <n v="231"/>
    <n v="238"/>
    <n v="2024"/>
    <s v="approx 36 count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cartons"/>
    <x v="1"/>
    <x v="1"/>
    <n v="22.95"/>
    <n v="25.95"/>
    <n v="0.37615384615384612"/>
    <s v=""/>
    <s v=""/>
    <n v="2024"/>
    <s v="4s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cartons"/>
    <x v="1"/>
    <x v="1"/>
    <n v="22.95"/>
    <n v="25.95"/>
    <n v="0.37615384615384612"/>
    <s v=""/>
    <s v=""/>
    <n v="2024"/>
    <s v="5s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cartons"/>
    <x v="1"/>
    <x v="1"/>
    <n v="22.95"/>
    <n v="25.95"/>
    <n v="0.37615384615384612"/>
    <s v=""/>
    <s v=""/>
    <n v="2024"/>
    <s v="6s"/>
    <m/>
    <s v="LIGHT"/>
    <s v="Sales F.O.B. Shipping Point and/or Delivered Sales, Shipping Point Basis"/>
    <s v="Lower"/>
    <m/>
    <s v="Extra services included."/>
    <s v="Nogales, Arizona"/>
    <x v="2"/>
  </r>
  <r>
    <s v="MEXICO CROSSINGS THROUGH NOGALES ARIZONA"/>
    <s v="24 inch bins"/>
    <x v="1"/>
    <x v="2"/>
    <n v="200"/>
    <n v="238"/>
    <n v="0.33"/>
    <n v="231"/>
    <n v="231"/>
    <n v="2024"/>
    <s v="approx 60 count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24 inch bins"/>
    <x v="1"/>
    <x v="2"/>
    <n v="200"/>
    <n v="238"/>
    <n v="0.33500000000000002"/>
    <n v="231"/>
    <n v="238"/>
    <n v="2024"/>
    <s v="approx 45 count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24 inch bins"/>
    <x v="1"/>
    <x v="2"/>
    <n v="200"/>
    <n v="238"/>
    <n v="0.33500000000000002"/>
    <n v="231"/>
    <n v="238"/>
    <n v="2024"/>
    <s v="approx 36 count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2"/>
    <n v="22.95"/>
    <n v="25.95"/>
    <n v="0.37615384615384612"/>
    <s v=""/>
    <s v=""/>
    <n v="2024"/>
    <s v="4s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2"/>
    <n v="22.95"/>
    <n v="25.95"/>
    <n v="0.37615384615384612"/>
    <s v=""/>
    <s v=""/>
    <n v="2024"/>
    <s v="5s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2"/>
    <n v="22.95"/>
    <n v="25.95"/>
    <n v="0.37615384615384612"/>
    <s v=""/>
    <s v=""/>
    <n v="2024"/>
    <s v="6s"/>
    <s v="bins available supplies light."/>
    <s v="MODERATE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24 inch bins"/>
    <x v="1"/>
    <x v="3"/>
    <n v="200"/>
    <n v="231"/>
    <n v="0.32214285714285712"/>
    <n v="220"/>
    <n v="231"/>
    <n v="2024"/>
    <s v="approx 60 count"/>
    <m/>
    <s v="FAIRLY LIGHT"/>
    <s v="Sales F.O.B. Shipping Point and/or Delivered Sales, Shipping Point Basis"/>
    <s v="Slightly Lower"/>
    <s v="occasional lower"/>
    <s v="Extra services included."/>
    <s v="Nogales, Arizona"/>
    <x v="2"/>
  </r>
  <r>
    <s v="MEXICO CROSSINGS THROUGH NOGALES ARIZONA"/>
    <s v="24 inch bins"/>
    <x v="1"/>
    <x v="3"/>
    <n v="217"/>
    <n v="231"/>
    <n v="0.32500000000000001"/>
    <n v="224"/>
    <n v="231"/>
    <n v="2024"/>
    <s v="approx 45 count"/>
    <m/>
    <s v="FAIRLY LIGHT"/>
    <s v="Sales F.O.B. Shipping Point and/or Delivered Sales, Shipping Point Basis"/>
    <s v="Slightly Lower"/>
    <s v="occasional lower"/>
    <s v="Extra services included."/>
    <s v="Nogales, Arizona"/>
    <x v="2"/>
  </r>
  <r>
    <s v="MEXICO CROSSINGS THROUGH NOGALES ARIZONA"/>
    <s v="24 inch bins"/>
    <x v="1"/>
    <x v="3"/>
    <n v="217"/>
    <n v="231"/>
    <n v="0.32500000000000001"/>
    <n v="224"/>
    <n v="231"/>
    <n v="2024"/>
    <s v="approx 36 count"/>
    <m/>
    <s v="FAIRLY LIGHT"/>
    <s v="Sales F.O.B. Shipping Point and/or Delivered Sales, Shipping Point Basis"/>
    <s v="Slightly Lower"/>
    <s v="occasional lower"/>
    <s v="Extra services included."/>
    <s v="Nogales, Arizona"/>
    <x v="2"/>
  </r>
  <r>
    <s v="MEXICO CROSSINGS THROUGH NOGALES ARIZONA"/>
    <s v="cartons"/>
    <x v="1"/>
    <x v="3"/>
    <n v="20.95"/>
    <n v="22.95"/>
    <n v="0.33769230769230768"/>
    <s v=""/>
    <s v=""/>
    <n v="2024"/>
    <s v="6s"/>
    <m/>
    <s v="FAIRLY 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cartons"/>
    <x v="1"/>
    <x v="3"/>
    <n v="22.95"/>
    <n v="24.95"/>
    <n v="0.35307692307692307"/>
    <n v="22.95"/>
    <n v="22.95"/>
    <n v="2024"/>
    <s v="4s"/>
    <m/>
    <s v="FAIRLY 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cartons"/>
    <x v="1"/>
    <x v="3"/>
    <n v="22.95"/>
    <n v="24.95"/>
    <n v="0.35307692307692307"/>
    <n v="22.95"/>
    <n v="22.95"/>
    <n v="2024"/>
    <s v="5s"/>
    <m/>
    <s v="FAIRLY 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24 inch bins"/>
    <x v="1"/>
    <x v="4"/>
    <n v="200"/>
    <n v="217"/>
    <n v="0.29785714285714288"/>
    <s v=""/>
    <s v=""/>
    <n v="2024"/>
    <s v="approx 60 count"/>
    <m/>
    <s v="LIGHT"/>
    <s v="Sales F.O.B. Shipping Point and/or Delivered Sales, Shipping Point Basis"/>
    <m/>
    <s v="occasional higher and lower"/>
    <s v="Extra services included."/>
    <s v="Nogales, Arizona"/>
    <x v="2"/>
  </r>
  <r>
    <s v="MEXICO CROSSINGS THROUGH NOGALES ARIZONA"/>
    <s v="24 inch bins"/>
    <x v="1"/>
    <x v="4"/>
    <n v="210"/>
    <n v="217"/>
    <n v="0.30499999999999999"/>
    <s v=""/>
    <s v=""/>
    <n v="2024"/>
    <s v="approx 45 count"/>
    <m/>
    <s v="LIGHT"/>
    <s v="Sales F.O.B. Shipping Point and/or Delivered Sales, Shipping Point Basis"/>
    <m/>
    <s v="occasional higher and lower"/>
    <s v="Extra services included."/>
    <s v="Nogales, Arizona"/>
    <x v="2"/>
  </r>
  <r>
    <s v="MEXICO CROSSINGS THROUGH NOGALES ARIZONA"/>
    <s v="24 inch bins"/>
    <x v="1"/>
    <x v="4"/>
    <n v="210"/>
    <n v="217"/>
    <n v="0.30499999999999999"/>
    <s v=""/>
    <s v=""/>
    <n v="2024"/>
    <s v="approx 36 count"/>
    <m/>
    <s v="LIGHT"/>
    <s v="Sales F.O.B. Shipping Point and/or Delivered Sales, Shipping Point Basis"/>
    <m/>
    <s v="occasional higher and lower"/>
    <s v="Extra services included."/>
    <s v="Nogales, Arizona"/>
    <x v="2"/>
  </r>
  <r>
    <s v="MEXICO CROSSINGS THROUGH NOGALES ARIZONA"/>
    <s v="cartons"/>
    <x v="1"/>
    <x v="4"/>
    <n v="17.95"/>
    <n v="22.95"/>
    <n v="0.33"/>
    <n v="20.95"/>
    <n v="21.95"/>
    <n v="2024"/>
    <s v="6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1"/>
    <x v="4"/>
    <n v="18.95"/>
    <n v="22.95"/>
    <n v="0.33769230769230768"/>
    <n v="20.95"/>
    <n v="22.95"/>
    <n v="2024"/>
    <s v="5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1"/>
    <x v="4"/>
    <n v="18.95"/>
    <n v="22.95"/>
    <n v="0.33769230769230768"/>
    <n v="20.95"/>
    <n v="22.95"/>
    <n v="2024"/>
    <s v="4s"/>
    <m/>
    <s v="LIGHT"/>
    <s v="Sales F.O.B. Shipping Point and/or Delivered Sales, Shipping Point Basis"/>
    <m/>
    <m/>
    <s v="Extra services included."/>
    <s v="Nogales, Arizona"/>
    <x v="2"/>
  </r>
  <r>
    <s v="MEXICO CROSSINGS THROUGH NOGALES ARIZONA"/>
    <s v="cartons"/>
    <x v="0"/>
    <x v="5"/>
    <n v="8"/>
    <n v="11"/>
    <n v="0.21111111111111111"/>
    <s v=""/>
    <s v=""/>
    <n v="2024"/>
    <s v="11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0"/>
    <x v="5"/>
    <n v="12"/>
    <n v="13"/>
    <n v="0.27777777777777779"/>
    <s v=""/>
    <s v=""/>
    <n v="2024"/>
    <s v="9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24 inch bins"/>
    <x v="1"/>
    <x v="5"/>
    <n v="190"/>
    <n v="210"/>
    <n v="0.2857142857142857"/>
    <s v=""/>
    <s v=""/>
    <n v="2024"/>
    <s v="approx 60 count"/>
    <m/>
    <s v="LIGHT"/>
    <s v="Sales F.O.B. Shipping Point and/or Delivered Sales, Shipping Point Basis"/>
    <s v="approx. 60 count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5"/>
    <n v="190"/>
    <n v="217"/>
    <n v="0.30499999999999999"/>
    <n v="210"/>
    <n v="217"/>
    <n v="2024"/>
    <s v="approx 35 count"/>
    <m/>
    <s v="LIGHT"/>
    <s v="Sales F.O.B. Shipping Point and/or Delivered Sales, Shipping Point Basis"/>
    <s v="approx. 60 count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5"/>
    <n v="190"/>
    <n v="217"/>
    <n v="0.30499999999999999"/>
    <n v="210"/>
    <n v="217"/>
    <n v="2024"/>
    <s v="approx 45 count"/>
    <m/>
    <s v="LIGHT"/>
    <s v="Sales F.O.B. Shipping Point and/or Delivered Sales, Shipping Point Basis"/>
    <s v="approx. 60 count slightly lower, others about steady."/>
    <s v="occasional higher and lower"/>
    <s v="Extra services included."/>
    <s v="Nogales, Arizona"/>
    <x v="2"/>
  </r>
  <r>
    <s v="MEXICO CROSSINGS THROUGH NOGALES ARIZONA"/>
    <s v="cartons"/>
    <x v="0"/>
    <x v="5"/>
    <n v="13"/>
    <n v="15"/>
    <n v="0.31111111111111112"/>
    <s v=""/>
    <s v=""/>
    <n v="2024"/>
    <s v="8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0"/>
    <x v="5"/>
    <n v="13"/>
    <n v="15"/>
    <n v="0.31111111111111112"/>
    <s v=""/>
    <s v=""/>
    <n v="2024"/>
    <s v="6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1"/>
    <x v="5"/>
    <n v="17.95"/>
    <n v="22.95"/>
    <n v="0.33"/>
    <n v="20.95"/>
    <n v="21.95"/>
    <n v="2024"/>
    <s v="6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1"/>
    <x v="5"/>
    <n v="18.95"/>
    <n v="22.95"/>
    <n v="0.33769230769230768"/>
    <n v="20.95"/>
    <n v="22.95"/>
    <n v="2024"/>
    <s v="5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1"/>
    <x v="5"/>
    <n v="18.95"/>
    <n v="22.95"/>
    <n v="0.33769230769230768"/>
    <n v="20.95"/>
    <n v="22.95"/>
    <n v="2024"/>
    <s v="4s"/>
    <m/>
    <s v="LIGHT"/>
    <s v="Sales F.O.B. Shipping Point and/or Delivered Sales, Shipping Point Basis"/>
    <s v="approx. 60 count slightly lower, others about steady."/>
    <m/>
    <s v="Extra services included."/>
    <s v="Nogales, Arizona"/>
    <x v="2"/>
  </r>
  <r>
    <s v="MEXICO CROSSINGS THROUGH NOGALES ARIZONA"/>
    <s v="cartons"/>
    <x v="0"/>
    <x v="6"/>
    <n v="8"/>
    <n v="11"/>
    <n v="0.21111111111111111"/>
    <s v=""/>
    <s v=""/>
    <n v="2024"/>
    <s v="11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cartons"/>
    <x v="0"/>
    <x v="6"/>
    <n v="12"/>
    <n v="13"/>
    <n v="0.27777777777777779"/>
    <s v=""/>
    <s v=""/>
    <n v="2024"/>
    <s v="9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24 inch bins"/>
    <x v="1"/>
    <x v="6"/>
    <n v="190"/>
    <n v="200"/>
    <n v="0.27857142857142858"/>
    <s v=""/>
    <s v=""/>
    <n v="2024"/>
    <s v="approx 60 count"/>
    <m/>
    <s v="LIGHT"/>
    <s v="Sales F.O.B. Shipping Point and/or Delivered Sales, Shipping Point Basis"/>
    <s v="bins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6"/>
    <n v="190"/>
    <n v="217"/>
    <n v="0.29785714285714288"/>
    <n v="200"/>
    <n v="217"/>
    <n v="2024"/>
    <s v="approx 45 count"/>
    <m/>
    <s v="LIGHT"/>
    <s v="Sales F.O.B. Shipping Point and/or Delivered Sales, Shipping Point Basis"/>
    <s v="bins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6"/>
    <n v="190"/>
    <n v="217"/>
    <n v="0.29785714285714288"/>
    <n v="200"/>
    <n v="217"/>
    <n v="2024"/>
    <s v="approx 35 count"/>
    <m/>
    <s v="LIGHT"/>
    <s v="Sales F.O.B. Shipping Point and/or Delivered Sales, Shipping Point Basis"/>
    <s v="bins slightly lower, others about steady."/>
    <s v="occasional higher and lower"/>
    <s v="Extra services included."/>
    <s v="Nogales, Arizona"/>
    <x v="2"/>
  </r>
  <r>
    <s v="MEXICO CROSSINGS THROUGH NOGALES ARIZONA"/>
    <s v="cartons"/>
    <x v="0"/>
    <x v="6"/>
    <n v="13"/>
    <n v="15"/>
    <n v="0.31111111111111112"/>
    <s v=""/>
    <s v=""/>
    <n v="2024"/>
    <s v="8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cartons"/>
    <x v="0"/>
    <x v="6"/>
    <n v="13"/>
    <n v="15"/>
    <n v="0.31111111111111112"/>
    <s v=""/>
    <s v=""/>
    <n v="2024"/>
    <s v="6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cartons"/>
    <x v="1"/>
    <x v="6"/>
    <n v="17.95"/>
    <n v="22.95"/>
    <n v="0.33"/>
    <n v="20.95"/>
    <n v="21.95"/>
    <n v="2024"/>
    <s v="6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cartons"/>
    <x v="1"/>
    <x v="6"/>
    <n v="18.95"/>
    <n v="22.95"/>
    <n v="0.33769230769230768"/>
    <n v="20.95"/>
    <n v="22.95"/>
    <n v="2024"/>
    <s v="5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cartons"/>
    <x v="1"/>
    <x v="6"/>
    <n v="18.95"/>
    <n v="22.95"/>
    <n v="0.33769230769230768"/>
    <n v="20.95"/>
    <n v="22.95"/>
    <n v="2024"/>
    <s v="4s"/>
    <m/>
    <s v="LIGHT"/>
    <s v="Sales F.O.B. Shipping Point and/or Delivered Sales, Shipping Point Basis"/>
    <s v="bins slightly lower, others about steady."/>
    <m/>
    <s v="Extra services included."/>
    <s v="Nogales, Arizona"/>
    <x v="2"/>
  </r>
  <r>
    <s v="MEXICO CROSSINGS THROUGH NOGALES ARIZONA"/>
    <s v="24 inch bins"/>
    <x v="1"/>
    <x v="7"/>
    <n v="180"/>
    <n v="200"/>
    <n v="0.27142857142857141"/>
    <s v=""/>
    <s v=""/>
    <n v="2024"/>
    <s v="approx 60 count"/>
    <s v="FAIRLY LIGHT"/>
    <s v="MODERATE"/>
    <s v="Sales F.O.B. Shipping Point and/or Delivered Sales, Shipping Point Basis"/>
    <s v="Miniature higher, others slightly lower."/>
    <s v="occasional higher and lower"/>
    <s v="Extra services included."/>
    <s v="Nogales, Arizona"/>
    <x v="2"/>
  </r>
  <r>
    <s v="MEXICO CROSSINGS THROUGH NOGALES ARIZONA"/>
    <s v="cartons"/>
    <x v="0"/>
    <x v="7"/>
    <n v="12"/>
    <n v="13"/>
    <n v="0.27777777777777779"/>
    <s v=""/>
    <s v=""/>
    <n v="2024"/>
    <s v="9s"/>
    <s v="FAIRLY LIGHT"/>
    <s v="MODERATE"/>
    <s v="Sales F.O.B. Shipping Point and/or Delivered Sales, Shipping Point Basis"/>
    <s v="Miniature higher, others slightly lower."/>
    <m/>
    <s v="Extra services included."/>
    <s v="Nogales, Arizona"/>
    <x v="2"/>
  </r>
  <r>
    <s v="MEXICO CROSSINGS THROUGH NOGALES ARIZONA"/>
    <s v="24 inch bins"/>
    <x v="1"/>
    <x v="7"/>
    <n v="180"/>
    <n v="217"/>
    <n v="0.3"/>
    <n v="210"/>
    <n v="210"/>
    <n v="2024"/>
    <s v="approx 35 count"/>
    <s v="FAIRLY LIGHT"/>
    <s v="MODERATE"/>
    <s v="Sales F.O.B. Shipping Point and/or Delivered Sales, Shipping Point Basis"/>
    <s v="Miniature higher, others slightly lower."/>
    <s v="occasional higher and lower"/>
    <s v="Extra services included."/>
    <s v="Nogales, Arizona"/>
    <x v="2"/>
  </r>
  <r>
    <s v="MEXICO CROSSINGS THROUGH NOGALES ARIZONA"/>
    <s v="24 inch bins"/>
    <x v="1"/>
    <x v="7"/>
    <n v="180"/>
    <n v="217"/>
    <n v="0.3"/>
    <n v="210"/>
    <n v="210"/>
    <n v="2024"/>
    <s v="approx 45 count"/>
    <s v="FAIRLY LIGHT"/>
    <s v="MODERATE"/>
    <s v="Sales F.O.B. Shipping Point and/or Delivered Sales, Shipping Point Basis"/>
    <s v="Miniature higher, others slightly lower."/>
    <s v="occasional higher and lower"/>
    <s v="Extra services included."/>
    <s v="Nogales, Arizona"/>
    <x v="2"/>
  </r>
  <r>
    <s v="MEXICO CROSSINGS THROUGH NOGALES ARIZONA"/>
    <s v="cartons"/>
    <x v="1"/>
    <x v="7"/>
    <n v="18.95"/>
    <n v="22.95"/>
    <n v="0.30692307692307691"/>
    <n v="18.95"/>
    <n v="20.95"/>
    <n v="2024"/>
    <s v="5s"/>
    <s v="FAIRLY LIGHT"/>
    <s v="MODERATE"/>
    <s v="Sales F.O.B. Shipping Point and/or Delivered Sales, Shipping Point Basis"/>
    <s v="Miniature higher, others slightly lower."/>
    <s v="occasional higher"/>
    <s v="Extra services included."/>
    <s v="Nogales, Arizona"/>
    <x v="2"/>
  </r>
  <r>
    <s v="MEXICO CROSSINGS THROUGH NOGALES ARIZONA"/>
    <s v="cartons"/>
    <x v="1"/>
    <x v="7"/>
    <n v="18.95"/>
    <n v="22.95"/>
    <n v="0.30692307692307691"/>
    <n v="18.95"/>
    <n v="20.95"/>
    <n v="2024"/>
    <s v="4s"/>
    <s v="FAIRLY LIGHT"/>
    <s v="MODERATE"/>
    <s v="Sales F.O.B. Shipping Point and/or Delivered Sales, Shipping Point Basis"/>
    <s v="Miniature higher, others slightly lower."/>
    <s v="occasional higher"/>
    <s v="Extra services included."/>
    <s v="Nogales, Arizona"/>
    <x v="2"/>
  </r>
  <r>
    <s v="MEXICO CROSSINGS THROUGH NOGALES ARIZONA"/>
    <s v="cartons"/>
    <x v="1"/>
    <x v="7"/>
    <n v="17.95"/>
    <n v="22.95"/>
    <n v="0.30692307692307691"/>
    <n v="18.95"/>
    <n v="20.95"/>
    <n v="2024"/>
    <s v="6s"/>
    <s v="FAIRLY LIGHT"/>
    <s v="MODERATE"/>
    <s v="Sales F.O.B. Shipping Point and/or Delivered Sales, Shipping Point Basis"/>
    <s v="Miniature higher, others slightly lower."/>
    <s v="occasional higher"/>
    <s v="Extra services included."/>
    <s v="Nogales, Arizona"/>
    <x v="2"/>
  </r>
  <r>
    <s v="MEXICO CROSSINGS THROUGH NOGALES ARIZONA"/>
    <s v="cartons"/>
    <x v="0"/>
    <x v="7"/>
    <n v="14"/>
    <n v="15"/>
    <n v="0.33333333333333331"/>
    <n v="15"/>
    <n v="15"/>
    <n v="2024"/>
    <s v="8s"/>
    <s v="FAIRLY LIGHT"/>
    <s v="MODERATE"/>
    <s v="Sales F.O.B. Shipping Point and/or Delivered Sales, Shipping Point Basis"/>
    <s v="Miniature higher, others slightly lower."/>
    <m/>
    <s v="Extra services included."/>
    <s v="Nogales, Arizona"/>
    <x v="2"/>
  </r>
  <r>
    <s v="MEXICO CROSSINGS THROUGH NOGALES ARIZONA"/>
    <s v="cartons"/>
    <x v="0"/>
    <x v="7"/>
    <n v="15"/>
    <n v="16"/>
    <n v="0.34444444444444444"/>
    <s v=""/>
    <s v=""/>
    <n v="2024"/>
    <s v="6s"/>
    <s v="FAIRLY LIGHT"/>
    <s v="MODERATE"/>
    <s v="Sales F.O.B. Shipping Point and/or Delivered Sales, Shipping Point Basis"/>
    <s v="Miniature higher, others slightly lower."/>
    <m/>
    <s v="Extra services included."/>
    <s v="Nogales, Arizona"/>
    <x v="2"/>
  </r>
  <r>
    <s v="MEXICO CROSSINGS THROUGH NOGALES ARIZONA"/>
    <s v="24 inch bins"/>
    <x v="1"/>
    <x v="8"/>
    <n v="175"/>
    <n v="200"/>
    <n v="0.26428571428571429"/>
    <n v="180"/>
    <n v="190"/>
    <n v="2024"/>
    <s v="approx 60 count"/>
    <s v="FAIRLY LIGHT"/>
    <s v="LIGHT"/>
    <s v="Sales F.O.B. Shipping Point and/or Delivered Sales, Shipping Point Basis"/>
    <s v="Bins and cartons 6s slightly lower, others about steady."/>
    <s v="occasional higher and lower"/>
    <s v="Extra services included."/>
    <s v="Nogales, Arizona"/>
    <x v="2"/>
  </r>
  <r>
    <s v="MEXICO CROSSINGS THROUGH NOGALES ARIZONA"/>
    <s v="cartons"/>
    <x v="0"/>
    <x v="8"/>
    <n v="12"/>
    <n v="13"/>
    <n v="0.27777777777777779"/>
    <s v=""/>
    <s v=""/>
    <n v="2024"/>
    <s v="9s"/>
    <s v="FAIRLY LIGHT"/>
    <s v="LIGHT"/>
    <s v="Sales F.O.B. Shipping Point and/or Delivered Sales, Shipping Point Basis"/>
    <s v="Bins and cartons 6s slightly lower, others about steady."/>
    <m/>
    <s v="Extra services included."/>
    <s v="Nogales, Arizona"/>
    <x v="2"/>
  </r>
  <r>
    <s v="MEXICO CROSSINGS THROUGH NOGALES ARIZONA"/>
    <s v="cartons"/>
    <x v="1"/>
    <x v="8"/>
    <n v="17.95"/>
    <n v="22.95"/>
    <n v="0.29153846153846152"/>
    <n v="17.95"/>
    <n v="19.95"/>
    <n v="2024"/>
    <s v="6s"/>
    <s v="FAIRLY LIGHT"/>
    <s v="LIGHT"/>
    <s v="Sales F.O.B. Shipping Point and/or Delivered Sales, Shipping Point Basis"/>
    <s v="Bins and cartons 6s slightly lower, others about steady."/>
    <m/>
    <s v="Extra services included."/>
    <s v="Nogales, Arizona"/>
    <x v="2"/>
  </r>
  <r>
    <s v="MEXICO CROSSINGS THROUGH NOGALES ARIZONA"/>
    <s v="24 inch bins"/>
    <x v="1"/>
    <x v="8"/>
    <n v="180"/>
    <n v="217"/>
    <n v="0.29285714285714287"/>
    <n v="200"/>
    <n v="210"/>
    <n v="2024"/>
    <s v="approx 35 count"/>
    <s v="FAIRLY LIGHT"/>
    <s v="LIGHT"/>
    <s v="Sales F.O.B. Shipping Point and/or Delivered Sales, Shipping Point Basis"/>
    <s v="Bins and cartons 6s slightly lower, others about steady."/>
    <s v="occasional higher"/>
    <s v="Extra services included."/>
    <s v="Nogales, Arizona"/>
    <x v="2"/>
  </r>
  <r>
    <s v="MEXICO CROSSINGS THROUGH NOGALES ARIZONA"/>
    <s v="24 inch bins"/>
    <x v="1"/>
    <x v="8"/>
    <n v="180"/>
    <n v="217"/>
    <n v="0.29285714285714287"/>
    <n v="200"/>
    <n v="210"/>
    <n v="2024"/>
    <s v="approx 45 count"/>
    <s v="FAIRLY LIGHT"/>
    <s v="LIGHT"/>
    <s v="Sales F.O.B. Shipping Point and/or Delivered Sales, Shipping Point Basis"/>
    <s v="Bins and cartons 6s slightly lower, others about steady."/>
    <s v="occasional higher"/>
    <s v="Extra services included."/>
    <s v="Nogales, Arizona"/>
    <x v="2"/>
  </r>
  <r>
    <s v="MEXICO CROSSINGS THROUGH NOGALES ARIZONA"/>
    <s v="cartons"/>
    <x v="1"/>
    <x v="8"/>
    <n v="18.95"/>
    <n v="22.95"/>
    <n v="0.30692307692307691"/>
    <n v="18.95"/>
    <n v="20.95"/>
    <n v="2024"/>
    <s v="4s"/>
    <s v="FAIRLY LIGHT"/>
    <s v="LIGHT"/>
    <s v="Sales F.O.B. Shipping Point and/or Delivered Sales, Shipping Point Basis"/>
    <s v="Bins and cartons 6s slightly lower, others about steady."/>
    <s v="occasional higher"/>
    <s v="Extra services included."/>
    <s v="Nogales, Arizona"/>
    <x v="2"/>
  </r>
  <r>
    <s v="MEXICO CROSSINGS THROUGH NOGALES ARIZONA"/>
    <s v="cartons"/>
    <x v="1"/>
    <x v="8"/>
    <n v="18.95"/>
    <n v="22.95"/>
    <n v="0.30692307692307691"/>
    <n v="18.95"/>
    <n v="20.95"/>
    <n v="2024"/>
    <s v="5s"/>
    <s v="FAIRLY LIGHT"/>
    <s v="LIGHT"/>
    <s v="Sales F.O.B. Shipping Point and/or Delivered Sales, Shipping Point Basis"/>
    <s v="Bins and cartons 6s slightly lower, others about steady."/>
    <s v="occasional higher"/>
    <s v="Extra services included."/>
    <s v="Nogales, Arizona"/>
    <x v="2"/>
  </r>
  <r>
    <s v="MEXICO CROSSINGS THROUGH NOGALES ARIZONA"/>
    <s v="cartons"/>
    <x v="0"/>
    <x v="8"/>
    <n v="14"/>
    <n v="15"/>
    <n v="0.33333333333333331"/>
    <n v="15"/>
    <n v="15"/>
    <n v="2024"/>
    <s v="8s"/>
    <s v="FAIRLY LIGHT"/>
    <s v="LIGHT"/>
    <s v="Sales F.O.B. Shipping Point and/or Delivered Sales, Shipping Point Basis"/>
    <s v="Bins and cartons 6s slightly lower, others about steady."/>
    <m/>
    <s v="Extra services included."/>
    <s v="Nogales, Arizona"/>
    <x v="2"/>
  </r>
  <r>
    <s v="MEXICO CROSSINGS THROUGH NOGALES ARIZONA"/>
    <s v="cartons"/>
    <x v="0"/>
    <x v="8"/>
    <n v="15"/>
    <n v="16"/>
    <n v="0.34444444444444444"/>
    <s v=""/>
    <s v=""/>
    <n v="2024"/>
    <s v="6s"/>
    <s v="FAIRLY LIGHT"/>
    <s v="LIGHT"/>
    <s v="Sales F.O.B. Shipping Point and/or Delivered Sales, Shipping Point Basis"/>
    <s v="Bins and cartons 6s slightly lower, others about steady."/>
    <m/>
    <s v="Extra services included."/>
    <s v="Nogales, Arizona"/>
    <x v="2"/>
  </r>
  <r>
    <s v="MEXICO CROSSINGS THROUGH NOGALES ARIZONA"/>
    <s v="cartons"/>
    <x v="0"/>
    <x v="9"/>
    <n v="9"/>
    <n v="12.95"/>
    <n v="0.24444444444444444"/>
    <n v="10"/>
    <n v="12"/>
    <n v="2024"/>
    <s v="9s"/>
    <s v="FAIRLY LIGHT"/>
    <s v="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24 inch bins"/>
    <x v="1"/>
    <x v="9"/>
    <n v="175"/>
    <n v="200"/>
    <n v="0.26071428571428573"/>
    <n v="180"/>
    <n v="185"/>
    <n v="2024"/>
    <s v="approx 60 count"/>
    <s v="FAIRLY LIGHT"/>
    <s v="LIGHT"/>
    <s v="Sales F.O.B. Shipping Point and/or Delivered Sales, Shipping Point Basis"/>
    <s v="Slightly Lower"/>
    <s v="occasional higher and lower"/>
    <s v="Extra services included."/>
    <s v="Nogales, Arizona"/>
    <x v="2"/>
  </r>
  <r>
    <s v="MEXICO CROSSINGS THROUGH NOGALES ARIZONA"/>
    <s v="cartons"/>
    <x v="1"/>
    <x v="9"/>
    <n v="16"/>
    <n v="20"/>
    <n v="0.26884615384615385"/>
    <n v="16.95"/>
    <n v="18"/>
    <n v="2024"/>
    <s v="6s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cartons"/>
    <x v="0"/>
    <x v="9"/>
    <n v="11"/>
    <n v="14.95"/>
    <n v="0.27777777777777779"/>
    <n v="12"/>
    <n v="13"/>
    <n v="2024"/>
    <s v="8s"/>
    <s v="FAIRLY LIGHT"/>
    <s v="LIGHT"/>
    <s v="Sales F.O.B. Shipping Point and/or Delivered Sales, Shipping Point Basis"/>
    <s v="Slightly Lower"/>
    <m/>
    <s v="Extra services included."/>
    <s v="Nogales, Arizona"/>
    <x v="2"/>
  </r>
  <r>
    <s v="MEXICO CROSSINGS THROUGH NOGALES ARIZONA"/>
    <s v="24 inch bins"/>
    <x v="1"/>
    <x v="9"/>
    <n v="175"/>
    <n v="210"/>
    <n v="0.28285714285714286"/>
    <n v="196"/>
    <n v="200"/>
    <n v="2024"/>
    <s v="approx 45 count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24 inch bins"/>
    <x v="1"/>
    <x v="9"/>
    <n v="175"/>
    <n v="210"/>
    <n v="0.2857142857142857"/>
    <n v="200"/>
    <n v="200"/>
    <n v="2024"/>
    <s v="approx 35 count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cartons"/>
    <x v="1"/>
    <x v="9"/>
    <n v="18"/>
    <n v="20.95"/>
    <n v="0.29961538461538462"/>
    <n v="18.95"/>
    <n v="20"/>
    <n v="2024"/>
    <s v="4s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cartons"/>
    <x v="1"/>
    <x v="9"/>
    <n v="18"/>
    <n v="20.95"/>
    <n v="0.29961538461538462"/>
    <n v="18.95"/>
    <n v="20"/>
    <n v="2024"/>
    <s v="5s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cartons"/>
    <x v="0"/>
    <x v="9"/>
    <n v="14"/>
    <n v="15"/>
    <n v="0.32222222222222224"/>
    <s v=""/>
    <s v=""/>
    <n v="2024"/>
    <s v="6s"/>
    <s v="FAIRLY LIGHT"/>
    <s v="LIGHT"/>
    <s v="Sales F.O.B. Shipping Point and/or Delivered Sales, Shipping Point Basis"/>
    <s v="Slightly Lower"/>
    <s v="occasional higher"/>
    <s v="Extra services included."/>
    <s v="Nogales, Arizona"/>
    <x v="2"/>
  </r>
  <r>
    <s v="MEXICO CROSSINGS THROUGH NOGALES ARIZONA"/>
    <s v="cartons"/>
    <x v="0"/>
    <x v="10"/>
    <n v="10"/>
    <n v="13"/>
    <n v="0.24444444444444444"/>
    <n v="10"/>
    <n v="12"/>
    <n v="2024"/>
    <s v="9s"/>
    <s v="FAIRLY LIGHT"/>
    <s v="LIGHT"/>
    <s v="Sales F.O.B. Shipping Point and/or Delivered Sales, Shipping Point Basis"/>
    <s v="Approximately 60 count and Miniature 8s and 9s about steady, others slightly lower."/>
    <m/>
    <s v="Extra services included."/>
    <s v="Nogales, Arizona"/>
    <x v="2"/>
  </r>
  <r>
    <s v="MEXICO CROSSINGS THROUGH NOGALES ARIZONA"/>
    <s v="cartons"/>
    <x v="1"/>
    <x v="10"/>
    <n v="14.95"/>
    <n v="18"/>
    <n v="0.25307692307692309"/>
    <n v="15.95"/>
    <n v="16.95"/>
    <n v="2024"/>
    <s v="6s"/>
    <s v="FAIRLY LIGHT"/>
    <s v="LIGHT"/>
    <s v="Sales F.O.B. Shipping Point and/or Delivered Sales, Shipping Point Basis"/>
    <s v="Approximately 60 count and Miniature 8s and 9s about steady, others slightly lower."/>
    <s v="occasional higher"/>
    <s v="Extra services included."/>
    <s v="Nogales, Arizona"/>
    <x v="2"/>
  </r>
  <r>
    <s v="MEXICO CROSSINGS THROUGH NOGALES ARIZONA"/>
    <s v="24 inch bins"/>
    <x v="1"/>
    <x v="10"/>
    <n v="170"/>
    <n v="196"/>
    <n v="0.26071428571428573"/>
    <n v="180"/>
    <n v="185"/>
    <n v="2024"/>
    <s v="approx 60 count"/>
    <s v="FAIRLY LIGHT"/>
    <s v="LIGHT"/>
    <s v="Sales F.O.B. Shipping Point and/or Delivered Sales, Shipping Point Basis"/>
    <s v="Approximately 60 count and Miniature 8s and 9s about steady, others slightly lower."/>
    <s v="occasional higher and lower"/>
    <s v="Extra services included."/>
    <s v="Nogales, Arizona"/>
    <x v="2"/>
  </r>
  <r>
    <s v="MEXICO CROSSINGS THROUGH NOGALES ARIZONA"/>
    <s v="24 inch bins"/>
    <x v="1"/>
    <x v="10"/>
    <n v="170"/>
    <n v="210"/>
    <n v="0.27214285714285713"/>
    <n v="185"/>
    <n v="196"/>
    <n v="2024"/>
    <s v="approx 45 count"/>
    <s v="FAIRLY LIGHT"/>
    <s v="LIGHT"/>
    <s v="Sales F.O.B. Shipping Point and/or Delivered Sales, Shipping Point Basis"/>
    <s v="Approximately 60 count and Miniature 8s and 9s about steady, others slightly lower."/>
    <s v="occasional higher"/>
    <s v="Extra services included."/>
    <s v="Nogales, Arizona"/>
    <x v="2"/>
  </r>
  <r>
    <s v="MEXICO CROSSINGS THROUGH NOGALES ARIZONA"/>
    <s v="24 inch bins"/>
    <x v="1"/>
    <x v="10"/>
    <n v="170"/>
    <n v="210"/>
    <n v="0.27214285714285713"/>
    <n v="185"/>
    <n v="196"/>
    <n v="2024"/>
    <s v="approx 35 count"/>
    <s v="FAIRLY LIGHT"/>
    <s v="LIGHT"/>
    <s v="Sales F.O.B. Shipping Point and/or Delivered Sales, Shipping Point Basis"/>
    <s v="Approximately 60 count and Miniature 8s and 9s about steady, others slightly lower."/>
    <s v="occasional higher"/>
    <s v="Extra services included."/>
    <s v="Nogales, Arizona"/>
    <x v="2"/>
  </r>
  <r>
    <s v="MEXICO CROSSINGS THROUGH NOGALES ARIZONA"/>
    <s v="cartons"/>
    <x v="1"/>
    <x v="10"/>
    <n v="16"/>
    <n v="20"/>
    <n v="0.27615384615384614"/>
    <n v="16.95"/>
    <n v="18.95"/>
    <n v="2024"/>
    <s v="5s"/>
    <s v="FAIRLY LIGHT"/>
    <s v="LIGHT"/>
    <s v="Sales F.O.B. Shipping Point and/or Delivered Sales, Shipping Point Basis"/>
    <s v="Approximately 60 count and Miniature 8s and 9s about steady, others slightly lower."/>
    <s v="occasional higher"/>
    <s v="Extra services included."/>
    <s v="Nogales, Arizona"/>
    <x v="2"/>
  </r>
  <r>
    <s v="MEXICO CROSSINGS THROUGH NOGALES ARIZONA"/>
    <s v="cartons"/>
    <x v="1"/>
    <x v="10"/>
    <n v="16"/>
    <n v="20"/>
    <n v="0.27615384615384614"/>
    <n v="16.95"/>
    <n v="18.95"/>
    <n v="2024"/>
    <s v="4s"/>
    <s v="FAIRLY LIGHT"/>
    <s v="LIGHT"/>
    <s v="Sales F.O.B. Shipping Point and/or Delivered Sales, Shipping Point Basis"/>
    <s v="Approximately 60 count and Miniature 8s and 9s about steady, others slightly lower."/>
    <s v="occasional higher"/>
    <s v="Extra services included."/>
    <s v="Nogales, Arizona"/>
    <x v="2"/>
  </r>
  <r>
    <s v="MEXICO CROSSINGS THROUGH NOGALES ARIZONA"/>
    <s v="cartons"/>
    <x v="0"/>
    <x v="10"/>
    <n v="12"/>
    <n v="15"/>
    <n v="0.27777777777777779"/>
    <n v="12"/>
    <n v="13"/>
    <n v="2024"/>
    <s v="8s"/>
    <s v="FAIRLY LIGHT"/>
    <s v="LIGHT"/>
    <s v="Sales F.O.B. Shipping Point and/or Delivered Sales, Shipping Point Basis"/>
    <s v="Approximately 60 count and Miniature 8s and 9s about steady, others slightly lower."/>
    <m/>
    <s v="Extra services included."/>
    <s v="Nogales, Arizona"/>
    <x v="2"/>
  </r>
  <r>
    <s v="MEXICO CROSSINGS THROUGH NOGALES ARIZONA"/>
    <s v="cartons"/>
    <x v="0"/>
    <x v="10"/>
    <n v="12"/>
    <n v="15"/>
    <n v="0.3"/>
    <n v="13"/>
    <n v="14"/>
    <n v="2024"/>
    <s v="6s"/>
    <s v="FAIRLY LIGHT"/>
    <s v="LIGHT"/>
    <s v="Sales F.O.B. Shipping Point and/or Delivered Sales, Shipping Point Basis"/>
    <s v="Approximately 60 count and Miniature 8s and 9s about steady, others slightly lower."/>
    <m/>
    <s v="Extra services included."/>
    <s v="Nogales, Arizona"/>
    <x v="2"/>
  </r>
  <r>
    <s v="MEXICO CROSSINGS THROUGH NOGALES ARIZONA"/>
    <s v="cartons"/>
    <x v="0"/>
    <x v="11"/>
    <n v="10"/>
    <n v="13"/>
    <n v="0.24444444444444444"/>
    <n v="10"/>
    <n v="12"/>
    <n v="2024"/>
    <s v="9s"/>
    <m/>
    <s v="LIGHT"/>
    <s v="Sales F.O.B. Shipping Point and/or Delivered Sales, Shipping Point Basis"/>
    <s v="Red Flesh Seedless Type 6s slightly lower, others about steady."/>
    <m/>
    <s v="Extra services included."/>
    <s v="Nogales, Arizona"/>
    <x v="2"/>
  </r>
  <r>
    <s v="MEXICO CROSSINGS THROUGH NOGALES ARIZONA"/>
    <s v="cartons"/>
    <x v="1"/>
    <x v="11"/>
    <n v="14"/>
    <n v="17.5"/>
    <n v="0.24538461538461537"/>
    <n v="14.95"/>
    <n v="16.95"/>
    <n v="2024"/>
    <s v="6s"/>
    <m/>
    <s v="LIGHT"/>
    <s v="Sales F.O.B. Shipping Point and/or Delivered Sales, Shipping Point Basis"/>
    <s v="Red Flesh Seedless Type 6s slightly lower, others about steady."/>
    <s v="occasional higher"/>
    <s v="Extra services included."/>
    <s v="Nogales, Arizona"/>
    <x v="2"/>
  </r>
  <r>
    <s v="MEXICO CROSSINGS THROUGH NOGALES ARIZONA"/>
    <s v="24 inch bins"/>
    <x v="1"/>
    <x v="11"/>
    <n v="170"/>
    <n v="196"/>
    <n v="0.26071428571428573"/>
    <n v="180"/>
    <n v="185"/>
    <n v="2024"/>
    <s v="approx 60 count"/>
    <m/>
    <s v="LIGHT"/>
    <s v="Sales F.O.B. Shipping Point and/or Delivered Sales, Shipping Point Basis"/>
    <s v="Red Flesh Seedless Type 6s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11"/>
    <n v="170"/>
    <n v="210"/>
    <n v="0.27214285714285713"/>
    <n v="185"/>
    <n v="196"/>
    <n v="2024"/>
    <s v="approx 35 count"/>
    <m/>
    <s v="LIGHT"/>
    <s v="Sales F.O.B. Shipping Point and/or Delivered Sales, Shipping Point Basis"/>
    <s v="Red Flesh Seedless Type 6s slightly lower, others about steady."/>
    <s v="occasional higher and lower"/>
    <s v="Extra services included."/>
    <s v="Nogales, Arizona"/>
    <x v="2"/>
  </r>
  <r>
    <s v="MEXICO CROSSINGS THROUGH NOGALES ARIZONA"/>
    <s v="24 inch bins"/>
    <x v="1"/>
    <x v="11"/>
    <n v="170"/>
    <n v="210"/>
    <n v="0.27214285714285713"/>
    <n v="185"/>
    <n v="196"/>
    <n v="2024"/>
    <s v="approx 45 count"/>
    <m/>
    <s v="LIGHT"/>
    <s v="Sales F.O.B. Shipping Point and/or Delivered Sales, Shipping Point Basis"/>
    <s v="Red Flesh Seedless Type 6s slightly lower, others about steady."/>
    <s v="occasional higher and lower"/>
    <s v="Extra services included."/>
    <s v="Nogales, Arizona"/>
    <x v="2"/>
  </r>
  <r>
    <s v="MEXICO CROSSINGS THROUGH NOGALES ARIZONA"/>
    <s v="cartons"/>
    <x v="1"/>
    <x v="11"/>
    <n v="16"/>
    <n v="20"/>
    <n v="0.27615384615384614"/>
    <n v="16.95"/>
    <n v="18.95"/>
    <n v="2024"/>
    <s v="4s"/>
    <m/>
    <s v="LIGHT"/>
    <s v="Sales F.O.B. Shipping Point and/or Delivered Sales, Shipping Point Basis"/>
    <s v="Red Flesh Seedless Type 6s slightly lower, others about steady."/>
    <s v="occasional higher and lower"/>
    <s v="Extra services included."/>
    <s v="Nogales, Arizona"/>
    <x v="2"/>
  </r>
  <r>
    <s v="MEXICO CROSSINGS THROUGH NOGALES ARIZONA"/>
    <s v="cartons"/>
    <x v="1"/>
    <x v="11"/>
    <n v="16"/>
    <n v="20"/>
    <n v="0.27615384615384614"/>
    <n v="16.95"/>
    <n v="18.95"/>
    <n v="2024"/>
    <s v="5s"/>
    <m/>
    <s v="LIGHT"/>
    <s v="Sales F.O.B. Shipping Point and/or Delivered Sales, Shipping Point Basis"/>
    <s v="Red Flesh Seedless Type 6s slightly lower, others about steady."/>
    <s v="occasional higher"/>
    <s v="Extra services included."/>
    <s v="Nogales, Arizona"/>
    <x v="2"/>
  </r>
  <r>
    <s v="MEXICO CROSSINGS THROUGH NOGALES ARIZONA"/>
    <s v="cartons"/>
    <x v="0"/>
    <x v="11"/>
    <n v="12"/>
    <n v="15"/>
    <n v="0.27777777777777779"/>
    <n v="12"/>
    <n v="13"/>
    <n v="2024"/>
    <s v="8s"/>
    <m/>
    <s v="LIGHT"/>
    <s v="Sales F.O.B. Shipping Point and/or Delivered Sales, Shipping Point Basis"/>
    <s v="Red Flesh Seedless Type 6s slightly lower, others about steady."/>
    <s v="occasional lower"/>
    <s v="Extra services included."/>
    <s v="Nogales, Arizona"/>
    <x v="2"/>
  </r>
  <r>
    <s v="MEXICO CROSSINGS THROUGH NOGALES ARIZONA"/>
    <s v="cartons"/>
    <x v="0"/>
    <x v="11"/>
    <n v="12"/>
    <n v="15"/>
    <n v="0.29944444444444446"/>
    <n v="12.95"/>
    <n v="14"/>
    <n v="2024"/>
    <s v="6s"/>
    <m/>
    <s v="LIGHT"/>
    <s v="Sales F.O.B. Shipping Point and/or Delivered Sales, Shipping Point Basis"/>
    <s v="Red Flesh Seedless Type 6s slightly lower, others about steady."/>
    <s v="occasional lower"/>
    <s v="Extra services included."/>
    <s v="Nogales, Arizona"/>
    <x v="2"/>
  </r>
  <r>
    <s v="MEXICO CROSSINGS THROUGH NOGALES ARIZONA"/>
    <s v="cartons"/>
    <x v="0"/>
    <x v="12"/>
    <n v="10"/>
    <n v="13"/>
    <n v="0.24444444444444444"/>
    <n v="10"/>
    <n v="12"/>
    <n v="2024"/>
    <s v="9s"/>
    <m/>
    <s v="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12"/>
    <n v="14"/>
    <n v="17.5"/>
    <n v="0.24538461538461537"/>
    <n v="14.95"/>
    <n v="16.95"/>
    <n v="2024"/>
    <s v="6s"/>
    <m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24 inch bins"/>
    <x v="1"/>
    <x v="12"/>
    <n v="170"/>
    <n v="196"/>
    <n v="0.26071428571428573"/>
    <n v="180"/>
    <n v="185"/>
    <n v="2024"/>
    <s v="approx 60 count"/>
    <m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2"/>
    <n v="170"/>
    <n v="210"/>
    <n v="0.27214285714285713"/>
    <n v="185"/>
    <n v="196"/>
    <n v="2024"/>
    <s v="approx 35 count"/>
    <m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24 inch bins"/>
    <x v="1"/>
    <x v="12"/>
    <n v="170"/>
    <n v="210"/>
    <n v="0.27214285714285713"/>
    <n v="185"/>
    <n v="196"/>
    <n v="2024"/>
    <s v="approx 45 count"/>
    <m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1"/>
    <x v="12"/>
    <n v="16"/>
    <n v="20"/>
    <n v="0.27615384615384614"/>
    <n v="16.95"/>
    <n v="18.95"/>
    <n v="2024"/>
    <s v="4s"/>
    <m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1"/>
    <x v="12"/>
    <n v="16"/>
    <n v="20"/>
    <n v="0.27615384615384614"/>
    <n v="16.95"/>
    <n v="18.95"/>
    <n v="2024"/>
    <s v="5s"/>
    <m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0"/>
    <x v="12"/>
    <n v="12"/>
    <n v="15"/>
    <n v="0.27777777777777779"/>
    <n v="12"/>
    <n v="13"/>
    <n v="2024"/>
    <s v="8s"/>
    <m/>
    <s v="LIGHT"/>
    <s v="Sales F.O.B. Shipping Point and/or Delivered Sales, Shipping Point Basis"/>
    <s v="About Steady"/>
    <s v="occasional lower"/>
    <s v="Extra services included."/>
    <s v="Nogales, Arizona"/>
    <x v="2"/>
  </r>
  <r>
    <s v="MEXICO CROSSINGS THROUGH NOGALES ARIZONA"/>
    <s v="cartons"/>
    <x v="0"/>
    <x v="12"/>
    <n v="12"/>
    <n v="15"/>
    <n v="0.29944444444444446"/>
    <n v="12.95"/>
    <n v="14"/>
    <n v="2024"/>
    <s v="6s"/>
    <m/>
    <s v="LIGHT"/>
    <s v="Sales F.O.B. Shipping Point and/or Delivered Sales, Shipping Point Basis"/>
    <s v="About Steady"/>
    <s v="occasional lower"/>
    <s v="Extra services included."/>
    <s v="Nogales, Arizona"/>
    <x v="2"/>
  </r>
  <r>
    <s v="MEXICO CROSSINGS THROUGH NOGALES ARIZONA"/>
    <s v="cartons"/>
    <x v="0"/>
    <x v="13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approximately 60 count and miniature slightly lower, others about steady"/>
    <s v="few 8.00, occasional higher"/>
    <s v="Extra services included."/>
    <s v="Nogales, Arizona"/>
    <x v="2"/>
  </r>
  <r>
    <s v="MEXICO CROSSINGS THROUGH NOGALES ARIZONA"/>
    <s v="24 inch bins"/>
    <x v="1"/>
    <x v="13"/>
    <n v="161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approximately 60 count and miniature slightly lower, others about steady"/>
    <s v="occasional lower"/>
    <s v="Extra services included."/>
    <s v="Nogales, Arizona"/>
    <x v="2"/>
  </r>
  <r>
    <s v="MEXICO CROSSINGS THROUGH NOGALES ARIZONA"/>
    <s v="cartons"/>
    <x v="1"/>
    <x v="13"/>
    <n v="14"/>
    <n v="17.5"/>
    <n v="0.24538461538461537"/>
    <n v="14.95"/>
    <n v="16.95"/>
    <n v="2024"/>
    <s v="6s"/>
    <s v="approximately 60 count fairly heavy"/>
    <s v="LIGHT"/>
    <s v="Sales F.O.B. Shipping Point and/or Delivered Sales, Shipping Point Basis"/>
    <s v="approximately 60 count and miniature slightly lower, others about steady"/>
    <s v="few 13.00, occasional higher"/>
    <s v="Extra services included."/>
    <s v="Nogales, Arizona"/>
    <x v="2"/>
  </r>
  <r>
    <s v="MEXICO CROSSINGS THROUGH NOGALES ARIZONA"/>
    <s v="cartons"/>
    <x v="0"/>
    <x v="13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approximately 60 count and miniature slightly lower, others about steady"/>
    <s v="few low as 8.00, occasional higher"/>
    <s v="Extra services included."/>
    <s v="Nogales, Arizona"/>
    <x v="2"/>
  </r>
  <r>
    <s v="MEXICO CROSSINGS THROUGH NOGALES ARIZONA"/>
    <s v="cartons"/>
    <x v="0"/>
    <x v="13"/>
    <n v="10.95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approximately 60 count and miniature slightly lower, others about steady"/>
    <s v="few low as 8.00, occasional higher"/>
    <s v="Extra services included."/>
    <s v="Nogales, Arizona"/>
    <x v="2"/>
  </r>
  <r>
    <s v="MEXICO CROSSINGS THROUGH NOGALES ARIZONA"/>
    <s v="24 inch bins"/>
    <x v="1"/>
    <x v="13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approximately 60 count and miniature slightly lower, others about steady"/>
    <s v="occasional higher and lower"/>
    <s v="Extra services included."/>
    <s v="Nogales, Arizona"/>
    <x v="2"/>
  </r>
  <r>
    <s v="MEXICO CROSSINGS THROUGH NOGALES ARIZONA"/>
    <s v="24 inch bins"/>
    <x v="1"/>
    <x v="13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approximately 60 count and miniature slightly lower, others about steady"/>
    <s v="occasional higher and lower"/>
    <s v="Extra services included."/>
    <s v="Nogales, Arizona"/>
    <x v="2"/>
  </r>
  <r>
    <s v="MEXICO CROSSINGS THROUGH NOGALES ARIZONA"/>
    <s v="cartons"/>
    <x v="1"/>
    <x v="13"/>
    <n v="16"/>
    <n v="20"/>
    <n v="0.27615384615384614"/>
    <n v="16.95"/>
    <n v="18.95"/>
    <n v="2024"/>
    <s v="5s"/>
    <s v="approximately 60 count fairly heavy"/>
    <s v="LIGHT"/>
    <s v="Sales F.O.B. Shipping Point and/or Delivered Sales, Shipping Point Basis"/>
    <s v="approximately 60 count and miniature slightly lower, others about steady"/>
    <m/>
    <s v="Extra services included."/>
    <s v="Nogales, Arizona"/>
    <x v="2"/>
  </r>
  <r>
    <s v="MEXICO CROSSINGS THROUGH NOGALES ARIZONA"/>
    <s v="cartons"/>
    <x v="1"/>
    <x v="13"/>
    <n v="15"/>
    <n v="20"/>
    <n v="0.27615384615384614"/>
    <n v="16.95"/>
    <n v="18.95"/>
    <n v="2024"/>
    <s v="4s"/>
    <s v="approximately 60 count fairly heavy"/>
    <s v="LIGHT"/>
    <s v="Sales F.O.B. Shipping Point and/or Delivered Sales, Shipping Point Basis"/>
    <s v="approximately 60 count and miniature slightly lower, others about steady"/>
    <s v="few 13.00, occasional higher"/>
    <s v="Extra services included."/>
    <s v="Nogales, Arizona"/>
    <x v="2"/>
  </r>
  <r>
    <s v="MEXICO CROSSINGS THROUGH NOGALES ARIZONA"/>
    <s v="cartons"/>
    <x v="0"/>
    <x v="14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4"/>
    <n v="161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About Steady"/>
    <s v="occasional lower"/>
    <s v="Extra services included."/>
    <s v="Nogales, Arizona"/>
    <x v="2"/>
  </r>
  <r>
    <s v="MEXICO CROSSINGS THROUGH NOGALES ARIZONA"/>
    <s v="cartons"/>
    <x v="1"/>
    <x v="14"/>
    <n v="14"/>
    <n v="17"/>
    <n v="0.24576923076923077"/>
    <n v="14.95"/>
    <n v="17"/>
    <n v="2024"/>
    <s v="6s"/>
    <s v="approximately 60 count fairly heavy"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0"/>
    <x v="14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0"/>
    <x v="14"/>
    <n v="10.95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4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24 inch bins"/>
    <x v="1"/>
    <x v="14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1"/>
    <x v="14"/>
    <n v="16"/>
    <n v="20"/>
    <n v="0.27615384615384614"/>
    <n v="16.95"/>
    <n v="18.95"/>
    <n v="2024"/>
    <s v="5s"/>
    <s v="approximately 60 count fairly heavy"/>
    <s v="LIGHT"/>
    <s v="Sales F.O.B. Shipping Point and/or Delivered Sales, Shipping Point Basis"/>
    <s v="About Steady"/>
    <m/>
    <s v="Extra services included."/>
    <s v="Nogales, Arizona"/>
    <x v="2"/>
  </r>
  <r>
    <s v="MEXICO CROSSINGS THROUGH NOGALES ARIZONA"/>
    <s v="cartons"/>
    <x v="1"/>
    <x v="14"/>
    <n v="15"/>
    <n v="20"/>
    <n v="0.27615384615384614"/>
    <n v="16.95"/>
    <n v="18.95"/>
    <n v="2024"/>
    <s v="4s"/>
    <s v="approximately 60 count fairly heavy"/>
    <s v="LIGHT"/>
    <s v="Sales F.O.B. Shipping Point and/or Delivered Sales, Shipping Point Basis"/>
    <s v="About Steady"/>
    <s v="occasional lower"/>
    <s v="Extra services included."/>
    <s v="Nogales, Arizona"/>
    <x v="2"/>
  </r>
  <r>
    <s v="MEXICO CROSSINGS THROUGH NOGALES ARIZONA"/>
    <s v="cartons"/>
    <x v="1"/>
    <x v="15"/>
    <n v="14"/>
    <n v="17"/>
    <n v="0.23807692307692307"/>
    <n v="14.95"/>
    <n v="16"/>
    <n v="2024"/>
    <s v="6s"/>
    <s v="approximately 60 count fairly heavy"/>
    <s v="LIGHT"/>
    <s v="Sales F.O.B. Shipping Point and/or Delivered Sales, Shipping Point Basis"/>
    <s v="seedless cartons 4-6s slightly lower, others about steady."/>
    <s v="occasional higher and lower"/>
    <s v="Extra services included."/>
    <s v="Nogales, Arizona"/>
    <x v="2"/>
  </r>
  <r>
    <s v="MEXICO CROSSINGS THROUGH NOGALES ARIZONA"/>
    <s v="cartons"/>
    <x v="0"/>
    <x v="15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seedless cartons 4-6s slightly lower, others about steady."/>
    <s v="few 8.00, occasional higher"/>
    <s v="Extra services included."/>
    <s v="Nogales, Arizona"/>
    <x v="2"/>
  </r>
  <r>
    <s v="MEXICO CROSSINGS THROUGH NOGALES ARIZONA"/>
    <s v="24 inch bins"/>
    <x v="1"/>
    <x v="15"/>
    <n v="168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seedless cartons 4-6s slightly lower, others about steady."/>
    <s v="occasional higher and lower"/>
    <s v="Extra services included."/>
    <s v="Nogales, Arizona"/>
    <x v="2"/>
  </r>
  <r>
    <s v="MEXICO CROSSINGS THROUGH NOGALES ARIZONA"/>
    <s v="cartons"/>
    <x v="0"/>
    <x v="15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seedless cartons 4-6s slightly lower, others about steady."/>
    <s v="few low as 8.00, occasional higher"/>
    <s v="Extra services included."/>
    <s v="Nogales, Arizona"/>
    <x v="2"/>
  </r>
  <r>
    <s v="MEXICO CROSSINGS THROUGH NOGALES ARIZONA"/>
    <s v="cartons"/>
    <x v="0"/>
    <x v="15"/>
    <n v="10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seedless cartons 4-6s slightly lower, others about steady."/>
    <s v="few low as 8.00, occasional higher"/>
    <s v="Extra services included."/>
    <s v="Nogales, Arizona"/>
    <x v="2"/>
  </r>
  <r>
    <s v="MEXICO CROSSINGS THROUGH NOGALES ARIZONA"/>
    <s v="cartons"/>
    <x v="1"/>
    <x v="15"/>
    <n v="16"/>
    <n v="20"/>
    <n v="0.26884615384615385"/>
    <n v="16.95"/>
    <n v="18"/>
    <n v="2024"/>
    <s v="5s"/>
    <s v="approximately 60 count fairly heavy"/>
    <s v="LIGHT"/>
    <s v="Sales F.O.B. Shipping Point and/or Delivered Sales, Shipping Point Basis"/>
    <s v="seedless cartons 4-6s slightly lower, others about steady."/>
    <s v="occasional higher"/>
    <s v="Extra services included."/>
    <s v="Nogales, Arizona"/>
    <x v="2"/>
  </r>
  <r>
    <s v="MEXICO CROSSINGS THROUGH NOGALES ARIZONA"/>
    <s v="cartons"/>
    <x v="1"/>
    <x v="15"/>
    <n v="16"/>
    <n v="20"/>
    <n v="0.26884615384615385"/>
    <n v="16.95"/>
    <n v="18"/>
    <n v="2024"/>
    <s v="4s"/>
    <s v="approximately 60 count fairly heavy"/>
    <s v="LIGHT"/>
    <s v="Sales F.O.B. Shipping Point and/or Delivered Sales, Shipping Point Basis"/>
    <s v="seedless cartons 4-6s slightly lower, others about steady."/>
    <s v="occasional higher"/>
    <s v="Extra services included."/>
    <s v="Nogales, Arizona"/>
    <x v="2"/>
  </r>
  <r>
    <s v="MEXICO CROSSINGS THROUGH NOGALES ARIZONA"/>
    <s v="24 inch bins"/>
    <x v="1"/>
    <x v="15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seedless cartons 4-6s slightly lower, others about steady."/>
    <s v="occasional higher"/>
    <s v="Extra services included."/>
    <s v="Nogales, Arizona"/>
    <x v="2"/>
  </r>
  <r>
    <s v="MEXICO CROSSINGS THROUGH NOGALES ARIZONA"/>
    <s v="24 inch bins"/>
    <x v="1"/>
    <x v="15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seedless cartons 4-6s slightly lower, others about steady."/>
    <s v="occasional higher"/>
    <s v="Extra services included."/>
    <s v="Nogales, Arizona"/>
    <x v="2"/>
  </r>
  <r>
    <s v="MEXICO CROSSINGS THROUGH NOGALES ARIZONA"/>
    <s v="cartons"/>
    <x v="1"/>
    <x v="16"/>
    <n v="14"/>
    <n v="17"/>
    <n v="0.23807692307692307"/>
    <n v="14.95"/>
    <n v="16"/>
    <n v="2024"/>
    <s v="6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0"/>
    <x v="16"/>
    <n v="10"/>
    <n v="13"/>
    <n v="0.24388888888888888"/>
    <n v="10.95"/>
    <n v="11"/>
    <n v="2024"/>
    <s v="9s"/>
    <m/>
    <s v="FAIRLY LIGHT"/>
    <s v="Sales F.O.B. Shipping Point and/or Delivered Sales, Shipping Point Basis"/>
    <s v="About Steady"/>
    <s v="few 8.00, occasional higher"/>
    <s v="Extra services included."/>
    <s v="Nogales, Arizona"/>
    <x v="2"/>
  </r>
  <r>
    <s v="MEXICO CROSSINGS THROUGH NOGALES ARIZONA"/>
    <s v="24 inch bins"/>
    <x v="1"/>
    <x v="16"/>
    <n v="168"/>
    <n v="186"/>
    <n v="0.245"/>
    <n v="168"/>
    <n v="175"/>
    <n v="2024"/>
    <s v="approx 60 count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0"/>
    <x v="16"/>
    <n v="10.95"/>
    <n v="14"/>
    <n v="0.26555555555555554"/>
    <n v="10.95"/>
    <n v="12.95"/>
    <n v="2024"/>
    <s v="6s"/>
    <m/>
    <s v="FAIRLY LIGHT"/>
    <s v="Sales F.O.B. Shipping Point and/or Delivered Sales, Shipping Point Basis"/>
    <s v="About Steady"/>
    <s v="few low as 8.00, occasional higher"/>
    <s v="Extra services included."/>
    <s v="Nogales, Arizona"/>
    <x v="2"/>
  </r>
  <r>
    <s v="MEXICO CROSSINGS THROUGH NOGALES ARIZONA"/>
    <s v="cartons"/>
    <x v="0"/>
    <x v="16"/>
    <n v="10"/>
    <n v="14"/>
    <n v="0.26555555555555554"/>
    <n v="10.95"/>
    <n v="12.95"/>
    <n v="2024"/>
    <s v="8s"/>
    <m/>
    <s v="FAIRLY LIGHT"/>
    <s v="Sales F.O.B. Shipping Point and/or Delivered Sales, Shipping Point Basis"/>
    <s v="About Steady"/>
    <s v="few low as 8.00, occasional higher"/>
    <s v="Extra services included."/>
    <s v="Nogales, Arizona"/>
    <x v="2"/>
  </r>
  <r>
    <s v="MEXICO CROSSINGS THROUGH NOGALES ARIZONA"/>
    <s v="cartons"/>
    <x v="1"/>
    <x v="16"/>
    <n v="16"/>
    <n v="20"/>
    <n v="0.26884615384615385"/>
    <n v="16.95"/>
    <n v="18"/>
    <n v="2024"/>
    <s v="5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1"/>
    <x v="16"/>
    <n v="16"/>
    <n v="20"/>
    <n v="0.26884615384615385"/>
    <n v="16.95"/>
    <n v="18"/>
    <n v="2024"/>
    <s v="4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6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24 inch bins"/>
    <x v="1"/>
    <x v="16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0"/>
    <x v="17"/>
    <n v="8"/>
    <n v="10"/>
    <n v="0.2"/>
    <s v=""/>
    <s v=""/>
    <n v="2024"/>
    <s v="9s"/>
    <m/>
    <s v="FAIRLY LIGHT"/>
    <s v="Sales F.O.B. Shipping Point and/or Delivered Sales, Shipping Point Basis"/>
    <s v="miniature lower, others about steady."/>
    <s v="few 12.00, occasional higher"/>
    <s v="Extra services included."/>
    <s v="Nogales, Arizona"/>
    <x v="2"/>
  </r>
  <r>
    <s v="MEXICO CROSSINGS THROUGH NOGALES ARIZONA"/>
    <s v="cartons"/>
    <x v="0"/>
    <x v="17"/>
    <n v="8"/>
    <n v="12"/>
    <n v="0.21111111111111111"/>
    <n v="9"/>
    <n v="10"/>
    <n v="2024"/>
    <s v="6s"/>
    <m/>
    <s v="FAIRLY LIGHT"/>
    <s v="Sales F.O.B. Shipping Point and/or Delivered Sales, Shipping Point Basis"/>
    <s v="miniature lower, others about steady."/>
    <s v="few 14.00, occasional higher"/>
    <s v="Extra services included."/>
    <s v="Nogales, Arizona"/>
    <x v="2"/>
  </r>
  <r>
    <s v="MEXICO CROSSINGS THROUGH NOGALES ARIZONA"/>
    <s v="cartons"/>
    <x v="0"/>
    <x v="17"/>
    <n v="8"/>
    <n v="12"/>
    <n v="0.21111111111111111"/>
    <n v="9"/>
    <n v="10"/>
    <n v="2024"/>
    <s v="8s"/>
    <m/>
    <s v="FAIRLY LIGHT"/>
    <s v="Sales F.O.B. Shipping Point and/or Delivered Sales, Shipping Point Basis"/>
    <s v="miniature lower, others about steady."/>
    <s v="few 14.00, occasional higher"/>
    <s v="Extra services included."/>
    <s v="Nogales, Arizona"/>
    <x v="2"/>
  </r>
  <r>
    <s v="MEXICO CROSSINGS THROUGH NOGALES ARIZONA"/>
    <s v="cartons"/>
    <x v="1"/>
    <x v="17"/>
    <n v="14"/>
    <n v="17"/>
    <n v="0.23807692307692307"/>
    <n v="14.95"/>
    <n v="16"/>
    <n v="2024"/>
    <s v="6s"/>
    <m/>
    <s v="FAIRLY LIGHT"/>
    <s v="Sales F.O.B. Shipping Point and/or Delivered Sales, Shipping Point Basis"/>
    <s v="miniature lower, others about steady."/>
    <s v="occasional higher and lower"/>
    <s v="Extra services included."/>
    <s v="Nogales, Arizona"/>
    <x v="2"/>
  </r>
  <r>
    <s v="MEXICO CROSSINGS THROUGH NOGALES ARIZONA"/>
    <s v="24 inch bins"/>
    <x v="1"/>
    <x v="17"/>
    <n v="160"/>
    <n v="186"/>
    <n v="0.245"/>
    <n v="168"/>
    <n v="175"/>
    <n v="2024"/>
    <s v="approx 60 count"/>
    <m/>
    <s v="FAIRLY LIGHT"/>
    <s v="Sales F.O.B. Shipping Point and/or Delivered Sales, Shipping Point Basis"/>
    <s v="miniature lower, others about steady."/>
    <s v="occasional higher"/>
    <s v="Extra services included."/>
    <s v="Nogales, Arizona"/>
    <x v="2"/>
  </r>
  <r>
    <s v="MEXICO CROSSINGS THROUGH NOGALES ARIZONA"/>
    <s v="cartons"/>
    <x v="1"/>
    <x v="17"/>
    <n v="16"/>
    <n v="20"/>
    <n v="0.26884615384615385"/>
    <n v="16.95"/>
    <n v="18"/>
    <n v="2024"/>
    <s v="4s"/>
    <m/>
    <s v="FAIRLY LIGHT"/>
    <s v="Sales F.O.B. Shipping Point and/or Delivered Sales, Shipping Point Basis"/>
    <s v="miniature lower, others about steady."/>
    <s v="occasional higher and lower"/>
    <s v="Extra services included."/>
    <s v="Nogales, Arizona"/>
    <x v="2"/>
  </r>
  <r>
    <s v="MEXICO CROSSINGS THROUGH NOGALES ARIZONA"/>
    <s v="cartons"/>
    <x v="1"/>
    <x v="17"/>
    <n v="16"/>
    <n v="20"/>
    <n v="0.26884615384615385"/>
    <n v="16.95"/>
    <n v="18"/>
    <n v="2024"/>
    <s v="5s"/>
    <m/>
    <s v="FAIRLY LIGHT"/>
    <s v="Sales F.O.B. Shipping Point and/or Delivered Sales, Shipping Point Basis"/>
    <s v="miniature lower, others about steady."/>
    <s v="occasional higher and lower"/>
    <s v="Extra services included."/>
    <s v="Nogales, Arizona"/>
    <x v="2"/>
  </r>
  <r>
    <s v="MEXICO CROSSINGS THROUGH NOGALES ARIZONA"/>
    <s v="24 inch bins"/>
    <x v="1"/>
    <x v="17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miniature lower, others about steady."/>
    <s v="occasional higher and lower"/>
    <s v="Extra services included."/>
    <s v="Nogales, Arizona"/>
    <x v="2"/>
  </r>
  <r>
    <s v="MEXICO CROSSINGS THROUGH NOGALES ARIZONA"/>
    <s v="24 inch bins"/>
    <x v="1"/>
    <x v="17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miniature lower, others about steady."/>
    <s v="occasional higher and lower"/>
    <s v="Extra services included."/>
    <s v="Nogales, Arizona"/>
    <x v="2"/>
  </r>
  <r>
    <s v="MEXICO CROSSINGS THROUGH NOGALES ARIZONA"/>
    <s v="cartons"/>
    <x v="0"/>
    <x v="18"/>
    <n v="8"/>
    <n v="10"/>
    <n v="0.2"/>
    <s v=""/>
    <s v=""/>
    <n v="2024"/>
    <s v="9s"/>
    <m/>
    <s v="FAIRLY LIGHT"/>
    <s v="Sales F.O.B. Shipping Point and/or Delivered Sales, Shipping Point Basis"/>
    <s v="About Steady"/>
    <s v="few 12.00"/>
    <s v="Extra services included."/>
    <s v="Nogales, Arizona"/>
    <x v="2"/>
  </r>
  <r>
    <s v="MEXICO CROSSINGS THROUGH NOGALES ARIZONA"/>
    <s v="cartons"/>
    <x v="0"/>
    <x v="18"/>
    <n v="8"/>
    <n v="12"/>
    <n v="0.21111111111111111"/>
    <n v="9"/>
    <n v="10"/>
    <n v="2024"/>
    <s v="6s"/>
    <m/>
    <s v="FAIRLY LIGHT"/>
    <s v="Sales F.O.B. Shipping Point and/or Delivered Sales, Shipping Point Basis"/>
    <s v="About Steady"/>
    <s v="few 14.00"/>
    <s v="Extra services included."/>
    <s v="Nogales, Arizona"/>
    <x v="2"/>
  </r>
  <r>
    <s v="MEXICO CROSSINGS THROUGH NOGALES ARIZONA"/>
    <s v="cartons"/>
    <x v="0"/>
    <x v="18"/>
    <n v="8"/>
    <n v="12"/>
    <n v="0.21111111111111111"/>
    <n v="9"/>
    <n v="10"/>
    <n v="2024"/>
    <s v="8s"/>
    <m/>
    <s v="FAIRLY LIGHT"/>
    <s v="Sales F.O.B. Shipping Point and/or Delivered Sales, Shipping Point Basis"/>
    <s v="About Steady"/>
    <s v="few 14.00"/>
    <s v="Extra services included."/>
    <s v="Nogales, Arizona"/>
    <x v="2"/>
  </r>
  <r>
    <s v="MEXICO CROSSINGS THROUGH NOGALES ARIZONA"/>
    <s v="cartons"/>
    <x v="1"/>
    <x v="18"/>
    <n v="14"/>
    <n v="17"/>
    <n v="0.23807692307692307"/>
    <n v="14.95"/>
    <n v="16"/>
    <n v="2024"/>
    <s v="6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8"/>
    <n v="160"/>
    <n v="186"/>
    <n v="0.245"/>
    <n v="168"/>
    <n v="175"/>
    <n v="2024"/>
    <s v="approx 60 count"/>
    <m/>
    <s v="FAIRLY LIGHT"/>
    <s v="Sales F.O.B. Shipping Point and/or Delivered Sales, Shipping Point Basis"/>
    <s v="About Steady"/>
    <s v="occasional higher"/>
    <s v="Extra services included."/>
    <s v="Nogales, Arizona"/>
    <x v="2"/>
  </r>
  <r>
    <s v="MEXICO CROSSINGS THROUGH NOGALES ARIZONA"/>
    <s v="cartons"/>
    <x v="1"/>
    <x v="18"/>
    <n v="16"/>
    <n v="20"/>
    <n v="0.26884615384615385"/>
    <n v="16.95"/>
    <n v="18"/>
    <n v="2024"/>
    <s v="4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1"/>
    <x v="18"/>
    <n v="16"/>
    <n v="20"/>
    <n v="0.26884615384615385"/>
    <n v="16.95"/>
    <n v="18"/>
    <n v="2024"/>
    <s v="5s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8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24 inch bins"/>
    <x v="1"/>
    <x v="18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About Steady"/>
    <s v="occasional higher and lower"/>
    <s v="Extra services included."/>
    <s v="Nogales, Arizona"/>
    <x v="2"/>
  </r>
  <r>
    <s v="MEXICO CROSSINGS THROUGH NOGALES ARIZONA"/>
    <s v="cartons"/>
    <x v="0"/>
    <x v="19"/>
    <n v="8"/>
    <n v="10"/>
    <n v="0.17777777777777778"/>
    <n v="8"/>
    <n v="8"/>
    <n v="2024"/>
    <s v="9s"/>
    <m/>
    <s v="Miniature fairly light, others fairly good."/>
    <s v="Sales F.O.B. Shipping Point and/or Delivered Sales, Shipping Point Basis"/>
    <s v="Miniature slightly lower, others higher."/>
    <s v="few 12.00"/>
    <s v="Extra services included. Most present shipments from prior bookings and/or previous commitments."/>
    <s v="Nogales, Arizona"/>
    <x v="2"/>
  </r>
  <r>
    <s v="MEXICO CROSSINGS THROUGH NOGALES ARIZONA"/>
    <s v="cartons"/>
    <x v="0"/>
    <x v="19"/>
    <n v="8"/>
    <n v="12"/>
    <n v="0.18888888888888888"/>
    <n v="8"/>
    <n v="9"/>
    <n v="2024"/>
    <s v="6s"/>
    <m/>
    <s v="Miniature fairly light, others fairly good."/>
    <s v="Sales F.O.B. Shipping Point and/or Delivered Sales, Shipping Point Basis"/>
    <s v="Miniature slightly lower, others higher."/>
    <s v="few 14.00"/>
    <s v="Extra services included. Most present shipments from prior bookings and/or previous commitments."/>
    <s v="Nogales, Arizona"/>
    <x v="2"/>
  </r>
  <r>
    <s v="MEXICO CROSSINGS THROUGH NOGALES ARIZONA"/>
    <s v="cartons"/>
    <x v="0"/>
    <x v="19"/>
    <n v="8"/>
    <n v="12"/>
    <n v="0.18888888888888888"/>
    <n v="8"/>
    <n v="9"/>
    <n v="2024"/>
    <s v="8s"/>
    <m/>
    <s v="Miniature fairly light, others fairly good."/>
    <s v="Sales F.O.B. Shipping Point and/or Delivered Sales, Shipping Point Basis"/>
    <s v="Miniature slightly lower, others higher."/>
    <s v="few 14.00"/>
    <s v="Extra services included. Most present shipments from prior bookings and/or previous commitments."/>
    <s v="Nogales, Arizona"/>
    <x v="2"/>
  </r>
  <r>
    <s v="MEXICO CROSSINGS THROUGH NOGALES ARIZONA"/>
    <s v="24 inch bins"/>
    <x v="1"/>
    <x v="19"/>
    <n v="175"/>
    <n v="203"/>
    <n v="0.27"/>
    <n v="182"/>
    <n v="196"/>
    <n v="2024"/>
    <s v="approx 60 count"/>
    <m/>
    <s v="Miniature fairly light, others fairly good."/>
    <s v="Sales F.O.B. Shipping Point and/or Delivered Sales, Shipping Point Basis"/>
    <s v="Miniature slightly lower, others higher."/>
    <s v="few 210.00 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19"/>
    <n v="189"/>
    <n v="220"/>
    <n v="0.28999999999999998"/>
    <n v="196"/>
    <n v="210"/>
    <n v="2024"/>
    <s v="approx 45 count"/>
    <m/>
    <s v="Miniature fairly light, others fairly good."/>
    <s v="Sales F.O.B. Shipping Point and/or Delivered Sales, Shipping Point Basis"/>
    <s v="Miniature slightly lower, others higher."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19"/>
    <n v="189"/>
    <n v="220"/>
    <n v="0.28999999999999998"/>
    <n v="196"/>
    <n v="210"/>
    <n v="2024"/>
    <s v="approx 35 count"/>
    <m/>
    <s v="Miniature fairly light, others fairly good."/>
    <s v="Sales F.O.B. Shipping Point and/or Delivered Sales, Shipping Point Basis"/>
    <s v="Miniature slightly lower, others higher.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19"/>
    <n v="18"/>
    <n v="22"/>
    <n v="0.29230769230769232"/>
    <n v="18"/>
    <n v="20"/>
    <n v="2024"/>
    <s v="6s"/>
    <m/>
    <s v="Miniature fairly light, others fairly good."/>
    <s v="Sales F.O.B. Shipping Point and/or Delivered Sales, Shipping Point Basis"/>
    <s v="Miniature slightly lower, others higher.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19"/>
    <n v="19.95"/>
    <n v="22"/>
    <n v="0.32307692307692309"/>
    <n v="20"/>
    <n v="22"/>
    <n v="2024"/>
    <s v="4s"/>
    <m/>
    <s v="Miniature fairly light, others fairly good."/>
    <s v="Sales F.O.B. Shipping Point and/or Delivered Sales, Shipping Point Basis"/>
    <s v="Miniature slightly lower, others higher."/>
    <s v="few 24.00"/>
    <s v="Extra services included. Most present shipments from prior bookings and/or previous commitments."/>
    <s v="Nogales, Arizona"/>
    <x v="2"/>
  </r>
  <r>
    <s v="MEXICO CROSSINGS THROUGH NOGALES ARIZONA"/>
    <s v="cartons"/>
    <x v="1"/>
    <x v="19"/>
    <n v="19.95"/>
    <n v="22"/>
    <n v="0.32307692307692309"/>
    <n v="20"/>
    <n v="22"/>
    <n v="2024"/>
    <s v="5s"/>
    <m/>
    <s v="Miniature fairly light, others fairly good."/>
    <s v="Sales F.O.B. Shipping Point and/or Delivered Sales, Shipping Point Basis"/>
    <s v="Miniature slightly lower, others higher."/>
    <s v="few 24.00"/>
    <s v="Extra services included. Most present shipments from prior bookings and/or previous commitments."/>
    <s v="Nogales, Arizona"/>
    <x v="2"/>
  </r>
  <r>
    <s v="MEXICO CROSSINGS THROUGH NOGALES ARIZONA"/>
    <s v="cartons"/>
    <x v="0"/>
    <x v="20"/>
    <n v="8"/>
    <n v="10"/>
    <n v="0.17777777777777778"/>
    <n v="8"/>
    <n v="8"/>
    <n v="2024"/>
    <s v="9s"/>
    <m/>
    <s v="Miniature fairly light, others moderate."/>
    <s v="Sales F.O.B. Shipping Point and/or Delivered Sales, Shipping Point Basis"/>
    <s v="Cartons 4-5s slightly lower, others about steady."/>
    <s v="few 12.00"/>
    <s v="Extra services included. Most present shipments from prior bookings and/or previous commitments."/>
    <s v="Nogales, Arizona"/>
    <x v="2"/>
  </r>
  <r>
    <s v="MEXICO CROSSINGS THROUGH NOGALES ARIZONA"/>
    <s v="cartons"/>
    <x v="0"/>
    <x v="20"/>
    <n v="8"/>
    <n v="12"/>
    <n v="0.18888888888888888"/>
    <n v="8"/>
    <n v="9"/>
    <n v="2024"/>
    <s v="8s"/>
    <m/>
    <s v="Miniature fairly light, others moderate."/>
    <s v="Sales F.O.B. Shipping Point and/or Delivered Sales, Shipping Point Basis"/>
    <s v="Cartons 4-5s slightly lower, others about steady."/>
    <s v="few 14.00"/>
    <s v="Extra services included. Most present shipments from prior bookings and/or previous commitments."/>
    <s v="Nogales, Arizona"/>
    <x v="2"/>
  </r>
  <r>
    <s v="MEXICO CROSSINGS THROUGH NOGALES ARIZONA"/>
    <s v="cartons"/>
    <x v="0"/>
    <x v="20"/>
    <n v="8"/>
    <n v="12"/>
    <n v="0.18888888888888888"/>
    <n v="8"/>
    <n v="9"/>
    <n v="2024"/>
    <s v="6s"/>
    <m/>
    <s v="Miniature fairly light, others moderate."/>
    <s v="Sales F.O.B. Shipping Point and/or Delivered Sales, Shipping Point Basis"/>
    <s v="Cartons 4-5s slightly lower, others about steady."/>
    <s v="few 14.00"/>
    <s v="Extra services included. Most present shipments from prior bookings and/or previous commitments."/>
    <s v="Nogales, Arizona"/>
    <x v="2"/>
  </r>
  <r>
    <s v="MEXICO CROSSINGS THROUGH NOGALES ARIZONA"/>
    <s v="24 inch bins"/>
    <x v="1"/>
    <x v="20"/>
    <n v="175"/>
    <n v="203"/>
    <n v="0.27"/>
    <n v="182"/>
    <n v="196"/>
    <n v="2024"/>
    <s v="approx 60 count"/>
    <m/>
    <s v="Miniature fairly light, others moderate."/>
    <s v="Sales F.O.B. Shipping Point and/or Delivered Sales, Shipping Point Basis"/>
    <s v="Cartons 4-5s slightly lower, others about steady."/>
    <s v="few 210.00 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0"/>
    <n v="189"/>
    <n v="220"/>
    <n v="0.28999999999999998"/>
    <n v="196"/>
    <n v="210"/>
    <n v="2024"/>
    <s v="approx 45 count"/>
    <m/>
    <s v="Miniature fairly light, others moderate."/>
    <s v="Sales F.O.B. Shipping Point and/or Delivered Sales, Shipping Point Basis"/>
    <s v="Cartons 4-5s slightly lower, others about steady."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0"/>
    <n v="189"/>
    <n v="220"/>
    <n v="0.28999999999999998"/>
    <n v="196"/>
    <n v="210"/>
    <n v="2024"/>
    <s v="approx 35 count"/>
    <m/>
    <s v="Miniature fairly light, others moderate."/>
    <s v="Sales F.O.B. Shipping Point and/or Delivered Sales, Shipping Point Basis"/>
    <s v="Cartons 4-5s slightly lower, others about steady.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0"/>
    <n v="17"/>
    <n v="22"/>
    <n v="0.29230769230769232"/>
    <n v="18"/>
    <n v="20"/>
    <n v="2024"/>
    <s v="6s"/>
    <m/>
    <s v="Miniature fairly light, others moderate."/>
    <s v="Sales F.O.B. Shipping Point and/or Delivered Sales, Shipping Point Basis"/>
    <s v="Cartons 4-5s slightly lower, others about steady.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0"/>
    <n v="18"/>
    <n v="22"/>
    <n v="0.30769230769230771"/>
    <s v=""/>
    <s v=""/>
    <n v="2024"/>
    <s v="5s"/>
    <m/>
    <s v="Miniature fairly light, others moderate."/>
    <s v="Sales F.O.B. Shipping Point and/or Delivered Sales, Shipping Point Basis"/>
    <s v="Cartons 4-5s slightly lower, others about steady."/>
    <s v="few 24.00 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0"/>
    <n v="18"/>
    <n v="22"/>
    <n v="0.30769230769230771"/>
    <s v=""/>
    <s v=""/>
    <n v="2024"/>
    <s v="4s"/>
    <m/>
    <s v="Miniature fairly light, others moderate."/>
    <s v="Sales F.O.B. Shipping Point and/or Delivered Sales, Shipping Point Basis"/>
    <s v="Cartons 4-5s slightly lower, others about steady."/>
    <s v="few 24.00 occasional higher"/>
    <s v="Extra services included. Most present shipments from prior bookings and/or previous commitments."/>
    <s v="Nogales, Arizona"/>
    <x v="2"/>
  </r>
  <r>
    <s v="MEXICO CROSSINGS THROUGH NOGALES ARIZONA"/>
    <s v="cartons"/>
    <x v="0"/>
    <x v="21"/>
    <n v="8"/>
    <n v="10"/>
    <n v="0.18888888888888888"/>
    <n v="8"/>
    <n v="9"/>
    <n v="2024"/>
    <s v="9s"/>
    <m/>
    <s v="MODERATE"/>
    <s v="Sales F.O.B. Shipping Point and/or Delivered Sales, Shipping Point Basis"/>
    <s v="Slightly Higher"/>
    <s v="few 12.00"/>
    <s v="Extra services included. Most present shipments from prior bookings and/or previous commitments."/>
    <s v="Nogales, Arizona"/>
    <x v="2"/>
  </r>
  <r>
    <s v="MEXICO CROSSINGS THROUGH NOGALES ARIZONA"/>
    <s v="cartons"/>
    <x v="0"/>
    <x v="21"/>
    <n v="8"/>
    <n v="12"/>
    <n v="0.2"/>
    <n v="8"/>
    <n v="10"/>
    <n v="2024"/>
    <s v="8s"/>
    <m/>
    <s v="MODERATE"/>
    <s v="Sales F.O.B. Shipping Point and/or Delivered Sales, Shipping Point Basis"/>
    <s v="Slightly Higher"/>
    <s v="few 14.00"/>
    <s v="Extra services included. Most present shipments from prior bookings and/or previous commitments."/>
    <s v="Nogales, Arizona"/>
    <x v="2"/>
  </r>
  <r>
    <s v="MEXICO CROSSINGS THROUGH NOGALES ARIZONA"/>
    <s v="cartons"/>
    <x v="0"/>
    <x v="21"/>
    <n v="8"/>
    <n v="12"/>
    <n v="0.2"/>
    <n v="8"/>
    <n v="10"/>
    <n v="2024"/>
    <s v="6s"/>
    <m/>
    <s v="MODERATE"/>
    <s v="Sales F.O.B. Shipping Point and/or Delivered Sales, Shipping Point Basis"/>
    <s v="Slightly Higher"/>
    <s v="few 14.00 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1"/>
    <n v="182"/>
    <n v="224"/>
    <n v="0.29499999999999998"/>
    <n v="203"/>
    <n v="210"/>
    <n v="2024"/>
    <s v="approx 60 count"/>
    <m/>
    <s v="MODERATE"/>
    <s v="Sales F.O.B. Shipping Point and/or Delivered Sales, Shipping Point Basis"/>
    <s v="Slightly Higher"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1"/>
    <n v="196"/>
    <n v="231"/>
    <n v="0.30499999999999999"/>
    <n v="210"/>
    <n v="217"/>
    <n v="2024"/>
    <s v="approx 35 count"/>
    <m/>
    <s v="MODERATE"/>
    <s v="Sales F.O.B. Shipping Point and/or Delivered Sales, Shipping Point Basis"/>
    <s v="Slightly Higher"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1"/>
    <n v="196"/>
    <n v="231"/>
    <n v="0.30499999999999999"/>
    <n v="210"/>
    <n v="217"/>
    <n v="2024"/>
    <s v="approx 45 count"/>
    <m/>
    <s v="MODERATE"/>
    <s v="Sales F.O.B. Shipping Point and/or Delivered Sales, Shipping Point Basis"/>
    <s v="Slightly Higher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1"/>
    <n v="19"/>
    <n v="22"/>
    <n v="0.31538461538461537"/>
    <s v=""/>
    <s v=""/>
    <n v="2024"/>
    <s v="6s"/>
    <m/>
    <s v="MODERATE"/>
    <s v="Sales F.O.B. Shipping Point and/or Delivered Sales, Shipping Point Basis"/>
    <s v="Slightly Higher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1"/>
    <n v="20"/>
    <n v="24"/>
    <n v="0.33846153846153848"/>
    <n v="22"/>
    <n v="22"/>
    <n v="2024"/>
    <s v="4s"/>
    <m/>
    <s v="MODERATE"/>
    <s v="Sales F.O.B. Shipping Point and/or Delivered Sales, Shipping Point Basis"/>
    <s v="Slightly Higher"/>
    <s v="few 26.00"/>
    <s v="Extra services included. Most present shipments from prior bookings and/or previous commitments."/>
    <s v="Nogales, Arizona"/>
    <x v="2"/>
  </r>
  <r>
    <s v="MEXICO CROSSINGS THROUGH NOGALES ARIZONA"/>
    <s v="cartons"/>
    <x v="1"/>
    <x v="21"/>
    <n v="22"/>
    <n v="24"/>
    <n v="0.35384615384615387"/>
    <s v=""/>
    <s v=""/>
    <n v="2024"/>
    <s v="5s"/>
    <m/>
    <s v="MODERATE"/>
    <s v="Sales F.O.B. Shipping Point and/or Delivered Sales, Shipping Point Basis"/>
    <s v="Slightly Higher"/>
    <s v="few 26.00"/>
    <s v="Extra services included. Most present shipments from prior bookings and/or previous commitments."/>
    <s v="Nogales, Arizona"/>
    <x v="2"/>
  </r>
  <r>
    <s v="MEXICO CROSSINGS THROUGH NOGALES ARIZONA"/>
    <s v="cartons"/>
    <x v="0"/>
    <x v="22"/>
    <n v="8"/>
    <n v="10"/>
    <n v="0.2"/>
    <s v=""/>
    <s v=""/>
    <n v="2024"/>
    <s v="9s"/>
    <m/>
    <s v="MODERATE"/>
    <s v="Sales F.O.B. Shipping Point and/or Delivered Sales, Shipping Point Basis"/>
    <s v="Miniature, cartons 4-5s slightly higher, 6s slightly lower, bins about steady."/>
    <s v="few 12.00"/>
    <s v="Extra services included. Most present shipments from prior bookings and/or previous commitments."/>
    <s v="Nogales, Arizona"/>
    <x v="2"/>
  </r>
  <r>
    <s v="MEXICO CROSSINGS THROUGH NOGALES ARIZONA"/>
    <s v="cartons"/>
    <x v="0"/>
    <x v="22"/>
    <n v="9"/>
    <n v="12"/>
    <n v="0.23277777777777778"/>
    <n v="10"/>
    <n v="10.95"/>
    <n v="2024"/>
    <s v="6s"/>
    <m/>
    <s v="MODERATE"/>
    <s v="Sales F.O.B. Shipping Point and/or Delivered Sales, Shipping Point Basis"/>
    <s v="Miniature, cartons 4-5s slightly higher, 6s slightly lower, bins about steady."/>
    <s v="few 14.00 occasional higher"/>
    <s v="Extra services included. Most present shipments from prior bookings and/or previous commitments."/>
    <s v="Nogales, Arizona"/>
    <x v="2"/>
  </r>
  <r>
    <s v="MEXICO CROSSINGS THROUGH NOGALES ARIZONA"/>
    <s v="cartons"/>
    <x v="0"/>
    <x v="22"/>
    <n v="9"/>
    <n v="12"/>
    <n v="0.23277777777777778"/>
    <n v="10"/>
    <n v="10.95"/>
    <n v="2024"/>
    <s v="8s"/>
    <m/>
    <s v="MODERATE"/>
    <s v="Sales F.O.B. Shipping Point and/or Delivered Sales, Shipping Point Basis"/>
    <s v="Miniature, cartons 4-5s slightly higher, 6s slightly lower, bins about steady."/>
    <s v="few 14.00"/>
    <s v="Extra services included. Most present shipments from prior bookings and/or previous commitments."/>
    <s v="Nogales, Arizona"/>
    <x v="2"/>
  </r>
  <r>
    <s v="MEXICO CROSSINGS THROUGH NOGALES ARIZONA"/>
    <s v="cartons"/>
    <x v="1"/>
    <x v="22"/>
    <n v="18"/>
    <n v="22"/>
    <n v="0.29230769230769232"/>
    <n v="18"/>
    <n v="20"/>
    <n v="2024"/>
    <s v="6s"/>
    <m/>
    <s v="MODERATE"/>
    <s v="Sales F.O.B. Shipping Point and/or Delivered Sales, Shipping Point Basis"/>
    <s v="Miniature, cartons 4-5s slightly higher, 6s slightly lower, bins about steady."/>
    <m/>
    <s v="Extra services included. Most present shipments from prior bookings and/or previous commitments."/>
    <s v="Nogales, Arizona"/>
    <x v="2"/>
  </r>
  <r>
    <s v="MEXICO CROSSINGS THROUGH NOGALES ARIZONA"/>
    <s v="24 inch bins"/>
    <x v="1"/>
    <x v="22"/>
    <n v="189"/>
    <n v="224"/>
    <n v="0.29499999999999998"/>
    <n v="203"/>
    <n v="210"/>
    <n v="2024"/>
    <s v="approx 60 count"/>
    <m/>
    <s v="MODERATE"/>
    <s v="Sales F.O.B. Shipping Point and/or Delivered Sales, Shipping Point Basis"/>
    <s v="Miniature, cartons 4-5s slightly higher, 6s slightly lower, bins about steady."/>
    <m/>
    <s v="Extra services included. Most present shipments from prior bookings and/or previous commitments."/>
    <s v="Nogales, Arizona"/>
    <x v="2"/>
  </r>
  <r>
    <s v="MEXICO CROSSINGS THROUGH NOGALES ARIZONA"/>
    <s v="24 inch bins"/>
    <x v="1"/>
    <x v="22"/>
    <n v="203"/>
    <n v="231"/>
    <n v="0.30499999999999999"/>
    <n v="210"/>
    <n v="217"/>
    <n v="2024"/>
    <s v="approx 35 count"/>
    <m/>
    <s v="MODERATE"/>
    <s v="Sales F.O.B. Shipping Point and/or Delivered Sales, Shipping Point Basis"/>
    <s v="Miniature, cartons 4-5s slightly higher, 6s slightly lower, bins about steady."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2"/>
    <n v="203"/>
    <n v="231"/>
    <n v="0.30499999999999999"/>
    <n v="210"/>
    <n v="217"/>
    <n v="2024"/>
    <s v="approx 45 count"/>
    <m/>
    <s v="MODERATE"/>
    <s v="Sales F.O.B. Shipping Point and/or Delivered Sales, Shipping Point Basis"/>
    <s v="Miniature, cartons 4-5s slightly higher, 6s slightly lower, bins about steady."/>
    <s v="occasional higher"/>
    <s v="Extra services included. Most present shipments from prior bookings and/or previous commitments."/>
    <s v="Nogales, Arizona"/>
    <x v="2"/>
  </r>
  <r>
    <s v="MEXICO CROSSINGS THROUGH NOGALES ARIZONA"/>
    <s v="cartons"/>
    <x v="1"/>
    <x v="22"/>
    <n v="22.95"/>
    <n v="24.95"/>
    <n v="0.36846153846153845"/>
    <s v=""/>
    <s v=""/>
    <n v="2024"/>
    <s v="4s"/>
    <m/>
    <s v="MODERATE"/>
    <s v="Sales F.O.B. Shipping Point and/or Delivered Sales, Shipping Point Basis"/>
    <s v="Miniature, cartons 4-5s slightly higher, 6s slightly lower, bins about steady."/>
    <s v="few 26.95"/>
    <s v="Extra services included. Most present shipments from prior bookings and/or previous commitments."/>
    <s v="Nogales, Arizona"/>
    <x v="2"/>
  </r>
  <r>
    <s v="MEXICO CROSSINGS THROUGH NOGALES ARIZONA"/>
    <s v="cartons"/>
    <x v="1"/>
    <x v="22"/>
    <n v="22.95"/>
    <n v="24.95"/>
    <n v="0.36846153846153845"/>
    <s v=""/>
    <s v=""/>
    <n v="2024"/>
    <s v="5s"/>
    <m/>
    <s v="MODERATE"/>
    <s v="Sales F.O.B. Shipping Point and/or Delivered Sales, Shipping Point Basis"/>
    <s v="Miniature, cartons 4-5s slightly higher, 6s slightly lower, bins about steady."/>
    <s v="few 26.95"/>
    <s v="Extra services included. Most present shipments from prior bookings and/or previous commitments."/>
    <s v="Nogales, Arizona"/>
    <x v="2"/>
  </r>
  <r>
    <s v="MEXICO CROSSINGS THROUGH NOGALES ARIZONA"/>
    <s v="cartons"/>
    <x v="0"/>
    <x v="23"/>
    <n v="8"/>
    <n v="10"/>
    <n v="0.2"/>
    <s v=""/>
    <s v=""/>
    <n v="2024"/>
    <s v="9s"/>
    <m/>
    <s v="MODERATE"/>
    <s v="Sales F.O.B. Shipping Point and/or Delivered Sales, Shipping Point Basis"/>
    <m/>
    <s v="few 12.00, occasional higher"/>
    <s v="Extra services included. Most present shipments from prior bookings and/or previous commitments."/>
    <s v="Nogales, Arizona"/>
    <x v="2"/>
  </r>
  <r>
    <s v="MEXICO CROSSINGS THROUGH NOGALES ARIZONA"/>
    <s v="cartons"/>
    <x v="0"/>
    <x v="23"/>
    <n v="9"/>
    <n v="12"/>
    <n v="0.23277777777777778"/>
    <n v="10"/>
    <n v="10.95"/>
    <n v="2024"/>
    <s v="6s"/>
    <m/>
    <s v="MODERATE"/>
    <s v="Sales F.O.B. Shipping Point and/or Delivered Sales, Shipping Point Basis"/>
    <m/>
    <s v="few 14.00 occasional higher"/>
    <s v="Extra services included. Most present shipments from prior bookings and/or previous commitments."/>
    <s v="Nogales, Arizona"/>
    <x v="2"/>
  </r>
  <r>
    <s v="MEXICO CROSSINGS THROUGH NOGALES ARIZONA"/>
    <s v="cartons"/>
    <x v="0"/>
    <x v="23"/>
    <n v="9"/>
    <n v="12"/>
    <n v="0.23277777777777778"/>
    <n v="10"/>
    <n v="10.95"/>
    <n v="2024"/>
    <s v="8s"/>
    <m/>
    <s v="MODERATE"/>
    <s v="Sales F.O.B. Shipping Point and/or Delivered Sales, Shipping Point Basis"/>
    <m/>
    <s v="few 14.00"/>
    <s v="Extra services included. Most present shipments from prior bookings and/or previous commitments."/>
    <s v="Nogales, Arizona"/>
    <x v="2"/>
  </r>
  <r>
    <s v="MEXICO CROSSINGS THROUGH NOGALES ARIZONA"/>
    <s v="cartons"/>
    <x v="1"/>
    <x v="23"/>
    <n v="18"/>
    <n v="22"/>
    <n v="0.29230769230769232"/>
    <n v="18"/>
    <n v="20"/>
    <n v="2024"/>
    <s v="6s"/>
    <m/>
    <s v="MODERATE"/>
    <s v="Sales F.O.B. Shipping Point and/or Delivered Sales, Shipping Point Basis"/>
    <m/>
    <s v="occasional high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3"/>
    <n v="203"/>
    <n v="224"/>
    <n v="0.29499999999999998"/>
    <n v="203"/>
    <n v="210"/>
    <n v="2024"/>
    <s v="approx 60 count"/>
    <m/>
    <s v="MODERATE"/>
    <s v="Sales F.O.B. Shipping Point and/or Delivered Sales, Shipping Point Basis"/>
    <m/>
    <s v="occasional higher and low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3"/>
    <n v="210"/>
    <n v="238"/>
    <n v="0.31"/>
    <n v="217"/>
    <n v="217"/>
    <n v="2024"/>
    <s v="approx 45 count"/>
    <m/>
    <s v="MODERATE"/>
    <s v="Sales F.O.B. Shipping Point and/or Delivered Sales, Shipping Point Basis"/>
    <m/>
    <s v="occasional higher and lower"/>
    <s v="Extra services included. Most present shipments from prior bookings and/or previous commitments."/>
    <s v="Nogales, Arizona"/>
    <x v="2"/>
  </r>
  <r>
    <s v="MEXICO CROSSINGS THROUGH NOGALES ARIZONA"/>
    <s v="24 inch bins"/>
    <x v="1"/>
    <x v="23"/>
    <n v="210"/>
    <n v="238"/>
    <n v="0.31"/>
    <n v="217"/>
    <n v="217"/>
    <n v="2024"/>
    <s v="approx 35 count"/>
    <m/>
    <s v="MODERATE"/>
    <s v="Sales F.O.B. Shipping Point and/or Delivered Sales, Shipping Point Basis"/>
    <m/>
    <s v="occasional higher and lower"/>
    <s v="Extra services included. Most present shipments from prior bookings and/or previous commitments."/>
    <s v="Nogales, Arizona"/>
    <x v="2"/>
  </r>
  <r>
    <s v="MEXICO CROSSINGS THROUGH NOGALES ARIZONA"/>
    <s v="cartons"/>
    <x v="1"/>
    <x v="23"/>
    <n v="22.95"/>
    <n v="24.95"/>
    <n v="0.36846153846153845"/>
    <s v=""/>
    <s v=""/>
    <n v="2024"/>
    <s v="4s"/>
    <m/>
    <s v="MODERATE"/>
    <s v="Sales F.O.B. Shipping Point and/or Delivered Sales, Shipping Point Basis"/>
    <m/>
    <s v="few 27.00, occasional lower"/>
    <s v="Extra services included. Most present shipments from prior bookings and/or previous commitments."/>
    <s v="Nogales, Arizona"/>
    <x v="2"/>
  </r>
  <r>
    <s v="MEXICO CROSSINGS THROUGH NOGALES ARIZONA"/>
    <s v="cartons"/>
    <x v="1"/>
    <x v="23"/>
    <n v="22.95"/>
    <n v="24.95"/>
    <n v="0.36846153846153845"/>
    <s v=""/>
    <s v=""/>
    <n v="2024"/>
    <s v="5s"/>
    <m/>
    <s v="MODERATE"/>
    <s v="Sales F.O.B. Shipping Point and/or Delivered Sales, Shipping Point Basis"/>
    <m/>
    <s v="few 27.00, occasional lower"/>
    <s v="Extra services included. Most present shipments from prior bookings and/or previous commitments."/>
    <s v="Nogales, Arizona"/>
    <x v="2"/>
  </r>
  <r>
    <s v="MEXICO CROSSINGS THROUGH NOGALES ARIZONA"/>
    <s v="cartons"/>
    <x v="0"/>
    <x v="24"/>
    <n v="10.95"/>
    <n v="12.95"/>
    <n v="0.255"/>
    <n v="10.95"/>
    <n v="12"/>
    <n v="2024"/>
    <s v="8s"/>
    <m/>
    <s v="MODERATE"/>
    <s v="Sales F.O.B. Shipping Point and/or Delivered Sales, Shipping Point Basis"/>
    <s v="bins and miniature slightly higher; cartons seedless 4s and 5s slightly lower, 6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4"/>
    <n v="10.95"/>
    <n v="12.95"/>
    <n v="0.255"/>
    <n v="10.95"/>
    <n v="12"/>
    <n v="2024"/>
    <s v="6s"/>
    <m/>
    <s v="MODERATE"/>
    <s v="Sales F.O.B. Shipping Point and/or Delivered Sales, Shipping Point Basis"/>
    <s v="bins and miniature slightly higher; cartons seedless 4s and 5s slightly lower, 6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4"/>
    <n v="18"/>
    <n v="22"/>
    <n v="0.29230769230769232"/>
    <n v="18"/>
    <n v="20"/>
    <n v="2024"/>
    <s v="6s"/>
    <m/>
    <s v="MODERATE"/>
    <s v="Sales F.O.B. Shipping Point and/or Delivered Sales, Shipping Point Basis"/>
    <s v="bins and miniature slightly higher; cartons seedless 4s and 5s slightly lower, 6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4"/>
    <n v="210"/>
    <n v="220"/>
    <n v="0.3"/>
    <n v="210"/>
    <n v="210"/>
    <n v="2024"/>
    <s v="approx 60 count"/>
    <m/>
    <s v="MODERATE"/>
    <s v="Sales F.O.B. Shipping Point and/or Delivered Sales, Shipping Point Basis"/>
    <s v="bins and miniature slightly higher; cartons seedless 4s and 5s slightly lower, 6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4"/>
    <n v="217"/>
    <n v="238"/>
    <n v="0.32"/>
    <n v="217"/>
    <n v="231"/>
    <n v="2024"/>
    <s v="approx 45 count"/>
    <m/>
    <s v="MODERATE"/>
    <s v="Sales F.O.B. Shipping Point and/or Delivered Sales, Shipping Point Basis"/>
    <s v="bins and miniature slightly higher; cartons seedless 4s and 5s slightly lower, 6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4"/>
    <n v="217"/>
    <n v="238"/>
    <n v="0.32"/>
    <n v="217"/>
    <n v="231"/>
    <n v="2024"/>
    <s v="approx 35 count"/>
    <m/>
    <s v="MODERATE"/>
    <s v="Sales F.O.B. Shipping Point and/or Delivered Sales, Shipping Point Basis"/>
    <s v="bins and miniature slightly higher; cartons seedless 4s and 5s slightly lower, 6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4"/>
    <n v="22"/>
    <n v="24.95"/>
    <n v="0.35384615384615387"/>
    <n v="22"/>
    <n v="24"/>
    <n v="2024"/>
    <s v="5s"/>
    <m/>
    <s v="MODERATE"/>
    <s v="Sales F.O.B. Shipping Point and/or Delivered Sales, Shipping Point Basis"/>
    <s v="bins and miniature slightly higher; cartons seedless 4s and 5s slightly lower, 6s about steady."/>
    <s v="few 21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4"/>
    <n v="22"/>
    <n v="24.95"/>
    <n v="0.35384615384615387"/>
    <n v="22"/>
    <n v="24"/>
    <n v="2024"/>
    <s v="4s"/>
    <m/>
    <s v="MODERATE"/>
    <s v="Sales F.O.B. Shipping Point and/or Delivered Sales, Shipping Point Basis"/>
    <s v="bins and miniature slightly higher; cartons seedless 4s and 5s slightly lower, 6s about steady."/>
    <s v="few 21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5"/>
    <n v="10.95"/>
    <n v="12.95"/>
    <n v="0.255"/>
    <n v="10.95"/>
    <n v="12"/>
    <n v="2024"/>
    <s v="9s"/>
    <m/>
    <s v="MODERATE"/>
    <s v="Sales F.O.B. Shipping Point and/or Delivered Sales, Shipping Point Basis"/>
    <s v="miniature slightly higher, others about steady."/>
    <m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5"/>
    <n v="12"/>
    <n v="12.95"/>
    <n v="0.2772222222222222"/>
    <s v=""/>
    <s v=""/>
    <n v="2024"/>
    <s v="8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5"/>
    <n v="12"/>
    <n v="12.95"/>
    <n v="0.2772222222222222"/>
    <s v=""/>
    <s v=""/>
    <n v="2024"/>
    <s v="6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5"/>
    <n v="18"/>
    <n v="22"/>
    <n v="0.29230769230769232"/>
    <n v="18"/>
    <n v="20"/>
    <n v="2024"/>
    <s v="6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5"/>
    <n v="210"/>
    <n v="224"/>
    <n v="0.3"/>
    <n v="210"/>
    <n v="210"/>
    <n v="2024"/>
    <s v="approx 60 count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5"/>
    <n v="217"/>
    <n v="238"/>
    <n v="0.32"/>
    <n v="217"/>
    <n v="231"/>
    <n v="2024"/>
    <s v="approx 35 count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5"/>
    <n v="217"/>
    <n v="238"/>
    <n v="0.32"/>
    <n v="217"/>
    <n v="231"/>
    <n v="2024"/>
    <s v="approx 45 count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5"/>
    <n v="22"/>
    <n v="24.95"/>
    <n v="0.35384615384615387"/>
    <n v="22"/>
    <n v="24"/>
    <n v="2024"/>
    <s v="5s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5"/>
    <n v="22"/>
    <n v="24.95"/>
    <n v="0.35384615384615387"/>
    <n v="22"/>
    <n v="24"/>
    <n v="2024"/>
    <s v="4s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6"/>
    <n v="10.95"/>
    <n v="12.95"/>
    <n v="0.255"/>
    <n v="10.95"/>
    <n v="12"/>
    <n v="2024"/>
    <s v="9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6"/>
    <n v="12"/>
    <n v="12.95"/>
    <n v="0.2772222222222222"/>
    <s v=""/>
    <s v=""/>
    <n v="2024"/>
    <s v="6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6"/>
    <n v="12"/>
    <n v="12.95"/>
    <n v="0.2772222222222222"/>
    <s v=""/>
    <s v=""/>
    <n v="2024"/>
    <s v="8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6"/>
    <n v="18"/>
    <n v="22"/>
    <n v="0.29230769230769232"/>
    <n v="18"/>
    <n v="20"/>
    <n v="2024"/>
    <s v="6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6"/>
    <n v="210"/>
    <n v="224"/>
    <n v="0.30499999999999999"/>
    <n v="210"/>
    <n v="217"/>
    <n v="2024"/>
    <s v="approx 60 count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6"/>
    <n v="224"/>
    <n v="238"/>
    <n v="0.32500000000000001"/>
    <n v="224"/>
    <n v="231"/>
    <n v="2024"/>
    <s v="approx 35 count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6"/>
    <n v="224"/>
    <n v="238"/>
    <n v="0.32500000000000001"/>
    <n v="224"/>
    <n v="231"/>
    <n v="2024"/>
    <s v="approx 45 count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6"/>
    <n v="22"/>
    <n v="24.95"/>
    <n v="0.35384615384615387"/>
    <n v="22"/>
    <n v="24"/>
    <n v="2024"/>
    <s v="4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6"/>
    <n v="22"/>
    <n v="24.95"/>
    <n v="0.35384615384615387"/>
    <n v="22"/>
    <n v="24"/>
    <n v="2024"/>
    <s v="5s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7"/>
    <n v="10.95"/>
    <n v="13"/>
    <n v="0.255"/>
    <n v="10.95"/>
    <n v="12"/>
    <n v="2024"/>
    <s v="9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7"/>
    <n v="12"/>
    <n v="12.95"/>
    <n v="0.2772222222222222"/>
    <s v=""/>
    <s v=""/>
    <n v="2024"/>
    <s v="8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7"/>
    <n v="12"/>
    <n v="12.95"/>
    <n v="0.2772222222222222"/>
    <s v=""/>
    <s v=""/>
    <n v="2024"/>
    <s v="6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7"/>
    <n v="20"/>
    <n v="22"/>
    <n v="0.30769230769230771"/>
    <n v="20"/>
    <n v="20"/>
    <n v="2024"/>
    <s v="6s"/>
    <m/>
    <s v="MODERATE"/>
    <s v="Sales F.O.B. Shipping Point and/or Delivered Sales, Shipping Point Basis"/>
    <s v="Miniature about steady, others slightly higher."/>
    <s v="few 24.00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7"/>
    <n v="220"/>
    <n v="238"/>
    <n v="0.31714285714285712"/>
    <n v="220"/>
    <n v="224"/>
    <n v="2024"/>
    <s v="approx 60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7"/>
    <n v="224"/>
    <n v="252"/>
    <n v="0.33"/>
    <n v="224"/>
    <n v="238"/>
    <n v="2024"/>
    <s v="approx 3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7"/>
    <n v="224"/>
    <n v="252"/>
    <n v="0.33"/>
    <n v="224"/>
    <n v="238"/>
    <n v="2024"/>
    <s v="approx 4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7"/>
    <n v="23"/>
    <n v="27"/>
    <n v="0.36923076923076925"/>
    <n v="23"/>
    <n v="25"/>
    <n v="2024"/>
    <s v="5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7"/>
    <n v="23"/>
    <n v="27"/>
    <n v="0.36923076923076925"/>
    <n v="23"/>
    <n v="25"/>
    <n v="2024"/>
    <s v="4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8"/>
    <n v="12.95"/>
    <n v="13.95"/>
    <n v="0.28777777777777774"/>
    <n v="12.95"/>
    <n v="12.95"/>
    <n v="2024"/>
    <s v="6s"/>
    <m/>
    <s v="MODERATE"/>
    <s v="Sales F.O.B. Shipping Point and/or Delivered Sales, Shipping Point Basis"/>
    <s v="Seedless carton 6s and 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8"/>
    <n v="12.95"/>
    <n v="14.95"/>
    <n v="0.29888888888888887"/>
    <n v="12.95"/>
    <n v="13.95"/>
    <n v="2024"/>
    <s v="8s"/>
    <m/>
    <s v="MODERATE"/>
    <s v="Sales F.O.B. Shipping Point and/or Delivered Sales, Shipping Point Basis"/>
    <s v="Seedless carton 6s and 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8"/>
    <n v="210"/>
    <n v="238"/>
    <n v="0.31714285714285712"/>
    <n v="220"/>
    <n v="224"/>
    <n v="2024"/>
    <s v="approx 60 count"/>
    <m/>
    <s v="MODERATE"/>
    <s v="Sales F.O.B. Shipping Point and/or Delivered Sales, Shipping Point Basis"/>
    <s v="Seedless carton 6s and 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8"/>
    <n v="20"/>
    <n v="24"/>
    <n v="0.32307692307692309"/>
    <n v="20"/>
    <n v="22"/>
    <n v="2024"/>
    <s v="6s"/>
    <m/>
    <s v="MODERATE"/>
    <s v="Sales F.O.B. Shipping Point and/or Delivered Sales, Shipping Point Basis"/>
    <s v="Seedless carton 6s and Miniature slightly higher, others about steady."/>
    <m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8"/>
    <n v="224"/>
    <n v="252"/>
    <n v="0.33"/>
    <n v="224"/>
    <n v="238"/>
    <n v="2024"/>
    <s v="approx 45 count"/>
    <m/>
    <s v="MODERATE"/>
    <s v="Sales F.O.B. Shipping Point and/or Delivered Sales, Shipping Point Basis"/>
    <s v="Seedless carton 6s and Miniature slightly higher, others about steady."/>
    <s v="few 260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8"/>
    <n v="224"/>
    <n v="252"/>
    <n v="0.33"/>
    <n v="224"/>
    <n v="238"/>
    <n v="2024"/>
    <s v="approx 35 count"/>
    <m/>
    <s v="MODERATE"/>
    <s v="Sales F.O.B. Shipping Point and/or Delivered Sales, Shipping Point Basis"/>
    <s v="Seedless carton 6s and Miniature slightly higher, others about steady."/>
    <s v="few 260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8"/>
    <n v="23"/>
    <n v="27"/>
    <n v="0.36923076923076925"/>
    <n v="23"/>
    <n v="25"/>
    <n v="2024"/>
    <s v="5s"/>
    <m/>
    <s v="MODERATE"/>
    <s v="Sales F.O.B. Shipping Point and/or Delivered Sales, Shipping Point Basis"/>
    <s v="Seedless carton 6s and 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8"/>
    <n v="23"/>
    <n v="27"/>
    <n v="0.36923076923076925"/>
    <n v="23"/>
    <n v="25"/>
    <n v="2024"/>
    <s v="4s"/>
    <m/>
    <s v="MODERATE"/>
    <s v="Sales F.O.B. Shipping Point and/or Delivered Sales, Shipping Point Basis"/>
    <s v="Seedless carton 6s and 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9"/>
    <n v="13.95"/>
    <n v="14.95"/>
    <n v="0.31055555555555553"/>
    <n v="13.95"/>
    <n v="14"/>
    <n v="2024"/>
    <s v="8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29"/>
    <n v="13.95"/>
    <n v="14.95"/>
    <n v="0.31055555555555553"/>
    <n v="13.95"/>
    <n v="14"/>
    <n v="2024"/>
    <s v="6s"/>
    <m/>
    <s v="MODERATE"/>
    <s v="Sales F.O.B. Shipping Point and/or Delivered Sales, Shipping Point Basis"/>
    <s v="Miniature slightly higher, others about steady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9"/>
    <n v="210"/>
    <n v="238"/>
    <n v="0.31714285714285712"/>
    <n v="220"/>
    <n v="224"/>
    <n v="2024"/>
    <s v="approx 60 count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9"/>
    <n v="20"/>
    <n v="24"/>
    <n v="0.32307692307692309"/>
    <n v="20"/>
    <n v="22"/>
    <n v="2024"/>
    <s v="6s"/>
    <m/>
    <s v="MODERATE"/>
    <s v="Sales F.O.B. Shipping Point and/or Delivered Sales, Shipping Point Basis"/>
    <s v="Miniature slightly higher, others about steady."/>
    <m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9"/>
    <n v="224"/>
    <n v="252"/>
    <n v="0.33"/>
    <n v="224"/>
    <n v="238"/>
    <n v="2024"/>
    <s v="approx 45 count"/>
    <m/>
    <s v="MODERATE"/>
    <s v="Sales F.O.B. Shipping Point and/or Delivered Sales, Shipping Point Basis"/>
    <s v="Miniature slightly higher, others about steady."/>
    <s v="few 260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29"/>
    <n v="224"/>
    <n v="252"/>
    <n v="0.33"/>
    <n v="224"/>
    <n v="238"/>
    <n v="2024"/>
    <s v="approx 35 count"/>
    <m/>
    <s v="MODERATE"/>
    <s v="Sales F.O.B. Shipping Point and/or Delivered Sales, Shipping Point Basis"/>
    <s v="Miniature slightly higher, others about steady."/>
    <s v="few 260.00, 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9"/>
    <n v="23"/>
    <n v="27"/>
    <n v="0.36923076923076925"/>
    <n v="23"/>
    <n v="25"/>
    <n v="2024"/>
    <s v="5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29"/>
    <n v="23"/>
    <n v="27"/>
    <n v="0.36923076923076925"/>
    <n v="23"/>
    <n v="25"/>
    <n v="2024"/>
    <s v="4s"/>
    <m/>
    <s v="MODERATE"/>
    <s v="Sales F.O.B. Shipping Point and/or Delivered Sales, Shipping Point Basis"/>
    <s v="Miniature slightly higher, others about steady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30"/>
    <n v="13.95"/>
    <n v="14.95"/>
    <n v="0.31055555555555553"/>
    <n v="13.95"/>
    <n v="14"/>
    <n v="2024"/>
    <s v="8s"/>
    <m/>
    <s v="MODERATE"/>
    <s v="Sales F.O.B. Shipping Point and/or Delivered Sales, Shipping Point Basis"/>
    <s v="Miniature about steady, others slightly higher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30"/>
    <n v="13.95"/>
    <n v="14.95"/>
    <n v="0.31055555555555553"/>
    <n v="13.95"/>
    <n v="14"/>
    <n v="2024"/>
    <s v="6s"/>
    <m/>
    <s v="MODERATE"/>
    <s v="Sales F.O.B. Shipping Point and/or Delivered Sales, Shipping Point Basis"/>
    <s v="Miniature about steady, others slightly higher."/>
    <s v="occasional higher and low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30"/>
    <n v="220"/>
    <n v="260"/>
    <n v="0.33714285714285713"/>
    <n v="220"/>
    <n v="252"/>
    <n v="2024"/>
    <s v="approx 60 count"/>
    <m/>
    <s v="MODERATE"/>
    <s v="Sales F.O.B. Shipping Point and/or Delivered Sales, Shipping Point Basis"/>
    <s v="Miniature about steady, others slightly higher."/>
    <m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30"/>
    <n v="20"/>
    <n v="24"/>
    <n v="0.34576923076923077"/>
    <n v="22"/>
    <n v="22.95"/>
    <n v="2024"/>
    <s v="6s"/>
    <m/>
    <s v="MODERATE"/>
    <s v="Sales F.O.B. Shipping Point and/or Delivered Sales, Shipping Point Basis"/>
    <s v="Miniature about steady, others slightly higher."/>
    <m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30"/>
    <n v="238"/>
    <n v="280"/>
    <n v="0.35"/>
    <n v="238"/>
    <n v="252"/>
    <n v="2024"/>
    <s v="approx 3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24 inch bins"/>
    <x v="1"/>
    <x v="30"/>
    <n v="238"/>
    <n v="280"/>
    <n v="0.35"/>
    <n v="238"/>
    <n v="252"/>
    <n v="2024"/>
    <s v="approx 4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30"/>
    <n v="24"/>
    <n v="27"/>
    <n v="0.37692307692307692"/>
    <n v="24"/>
    <n v="25"/>
    <n v="2024"/>
    <s v="4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1"/>
    <x v="30"/>
    <n v="23"/>
    <n v="27"/>
    <n v="0.37692307692307692"/>
    <n v="24"/>
    <n v="25"/>
    <n v="2024"/>
    <s v="5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."/>
    <s v="Nogales, Arizona"/>
    <x v="2"/>
  </r>
  <r>
    <s v="MEXICO CROSSINGS THROUGH NOGALES ARIZONA"/>
    <s v="cartons"/>
    <x v="0"/>
    <x v="31"/>
    <n v="13.95"/>
    <n v="14.95"/>
    <n v="0.31055555555555553"/>
    <n v="13.95"/>
    <n v="14"/>
    <n v="2024"/>
    <s v="6s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1"/>
    <n v="13.95"/>
    <n v="14.95"/>
    <n v="0.31055555555555553"/>
    <n v="13.95"/>
    <n v="14"/>
    <n v="2024"/>
    <s v="8s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1"/>
    <n v="220"/>
    <n v="266"/>
    <n v="0.3457142857142857"/>
    <n v="224"/>
    <n v="260"/>
    <n v="2024"/>
    <s v="approx 60 count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1"/>
    <n v="22"/>
    <n v="24"/>
    <n v="0.34576923076923077"/>
    <n v="22"/>
    <n v="22.95"/>
    <n v="2024"/>
    <s v="6s"/>
    <m/>
    <s v="MODERATE"/>
    <s v="Sales F.O.B. Shipping Point and/or Delivered Sales, Shipping Point Basis"/>
    <s v="Bins slightly higher, other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1"/>
    <n v="238"/>
    <n v="280"/>
    <n v="0.36071428571428571"/>
    <n v="245"/>
    <n v="260"/>
    <n v="2024"/>
    <s v="approx 45 count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1"/>
    <n v="238"/>
    <n v="280"/>
    <n v="0.36071428571428571"/>
    <n v="245"/>
    <n v="260"/>
    <n v="2024"/>
    <s v="approx 35 count"/>
    <m/>
    <s v="MODERATE"/>
    <s v="Sales F.O.B. Shipping Point and/or Delivered Sales, Shipping Point Basis"/>
    <s v="Bins slightly higher, other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1"/>
    <n v="24"/>
    <n v="27"/>
    <n v="0.37692307692307692"/>
    <n v="24"/>
    <n v="25"/>
    <n v="2024"/>
    <s v="4s"/>
    <m/>
    <s v="MODERATE"/>
    <s v="Sales F.O.B. Shipping Point and/or Delivered Sales, Shipping Point Basis"/>
    <s v="Bins slightly higher, others about steady."/>
    <s v="few 27.95, 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1"/>
    <n v="23"/>
    <n v="27"/>
    <n v="0.37692307692307692"/>
    <n v="24"/>
    <n v="25"/>
    <n v="2024"/>
    <s v="5s"/>
    <m/>
    <s v="MODERATE"/>
    <s v="Sales F.O.B. Shipping Point and/or Delivered Sales, Shipping Point Basis"/>
    <s v="Bins slightly higher, others about steady."/>
    <s v="few 27.95, 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2"/>
    <n v="13.95"/>
    <n v="14.95"/>
    <n v="0.32111111111111107"/>
    <s v=""/>
    <s v=""/>
    <n v="2024"/>
    <s v="6s"/>
    <m/>
    <s v="MODERATE"/>
    <s v="Sales F.O.B. Shipping Point and/or Delivered Sales, Shipping Point Basis"/>
    <s v="approximately 60 count bins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2"/>
    <n v="13.95"/>
    <n v="14.95"/>
    <n v="0.32111111111111107"/>
    <s v=""/>
    <s v=""/>
    <n v="2024"/>
    <s v="8s"/>
    <m/>
    <s v="MODERATE"/>
    <s v="Sales F.O.B. Shipping Point and/or Delivered Sales, Shipping Point Basis"/>
    <s v="approximately 60 count bins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2"/>
    <n v="224"/>
    <n v="280"/>
    <n v="0.3457142857142857"/>
    <n v="224"/>
    <n v="260"/>
    <n v="2024"/>
    <s v="approx 60 count"/>
    <m/>
    <s v="MODERATE"/>
    <s v="Sales F.O.B. Shipping Point and/or Delivered Sales, Shipping Point Basis"/>
    <s v="approximately 60 count bins about steady, others slightly higher."/>
    <m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2"/>
    <n v="252"/>
    <n v="280"/>
    <n v="0.38500000000000001"/>
    <n v="266"/>
    <n v="273"/>
    <n v="2024"/>
    <s v="approx 35 count"/>
    <m/>
    <s v="MODERATE"/>
    <s v="Sales F.O.B. Shipping Point and/or Delivered Sales, Shipping Point Basis"/>
    <s v="approximately 60 count bins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2"/>
    <n v="252"/>
    <n v="280"/>
    <n v="0.38500000000000001"/>
    <n v="266"/>
    <n v="273"/>
    <n v="2024"/>
    <s v="approx 45 count"/>
    <m/>
    <s v="MODERATE"/>
    <s v="Sales F.O.B. Shipping Point and/or Delivered Sales, Shipping Point Basis"/>
    <s v="approximately 60 count bins about steady, others slightly higher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2"/>
    <n v="24"/>
    <n v="28"/>
    <n v="0.40769230769230769"/>
    <n v="26"/>
    <n v="27"/>
    <n v="2024"/>
    <s v="5s"/>
    <m/>
    <s v="MODERATE"/>
    <s v="Sales F.O.B. Shipping Point and/or Delivered Sales, Shipping Point Basis"/>
    <s v="approximately 60 count bins about steady, others slightly higher."/>
    <s v="few 28.95, 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2"/>
    <n v="24"/>
    <n v="28"/>
    <n v="0.40769230769230769"/>
    <n v="26"/>
    <n v="27"/>
    <n v="2024"/>
    <s v="4s"/>
    <m/>
    <s v="MODERATE"/>
    <s v="Sales F.O.B. Shipping Point and/or Delivered Sales, Shipping Point Basis"/>
    <s v="approximately 60 count bins about steady, others slightly higher."/>
    <s v="few 28.95, 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3"/>
    <n v="13.95"/>
    <n v="14.95"/>
    <n v="0.32111111111111107"/>
    <s v=""/>
    <s v=""/>
    <n v="2024"/>
    <s v="6s"/>
    <m/>
    <s v="MODERATE"/>
    <s v="Sales F.O.B. Shipping Point and/or Delivered Sales, Shipping Point Basis"/>
    <s v="Miniature about steady, others slightly higher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3"/>
    <n v="13.95"/>
    <n v="14.95"/>
    <n v="0.32111111111111107"/>
    <s v=""/>
    <s v=""/>
    <n v="2024"/>
    <s v="8s"/>
    <m/>
    <s v="MODERATE"/>
    <s v="Sales F.O.B. Shipping Point and/or Delivered Sales, Shipping Point Basis"/>
    <s v="Miniature about steady, others slightly higher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3"/>
    <n v="265"/>
    <n v="280"/>
    <n v="0.37857142857142856"/>
    <n v="265"/>
    <n v="265"/>
    <n v="2024"/>
    <s v="approx 60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3"/>
    <n v="266"/>
    <n v="280"/>
    <n v="0.39"/>
    <s v=""/>
    <s v=""/>
    <n v="2024"/>
    <s v="approx 3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3"/>
    <n v="266"/>
    <n v="280"/>
    <n v="0.39"/>
    <s v=""/>
    <s v=""/>
    <n v="2024"/>
    <s v="approx 45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3"/>
    <n v="27"/>
    <n v="30"/>
    <n v="0.42307692307692307"/>
    <n v="27"/>
    <n v="28"/>
    <n v="2024"/>
    <s v="5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3"/>
    <n v="27"/>
    <n v="30"/>
    <n v="0.42307692307692307"/>
    <n v="27"/>
    <n v="28"/>
    <n v="2024"/>
    <s v="4s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4"/>
    <n v="13.95"/>
    <n v="14.95"/>
    <n v="0.32111111111111107"/>
    <s v=""/>
    <s v=""/>
    <n v="2024"/>
    <s v="6s"/>
    <m/>
    <s v="MODERATE"/>
    <s v="Sales F.O.B. Shipping Point and/or Delivered Sales, Shipping Point Basis"/>
    <s v="Miniature about steady, others slightly higher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4"/>
    <n v="13.95"/>
    <n v="14.95"/>
    <n v="0.32111111111111107"/>
    <s v=""/>
    <s v=""/>
    <n v="2024"/>
    <s v="8s"/>
    <m/>
    <s v="MODERATE"/>
    <s v="Sales F.O.B. Shipping Point and/or Delivered Sales, Shipping Point Basis"/>
    <s v="Miniature about steady, others slightly higher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4"/>
    <n v="265"/>
    <n v="280"/>
    <n v="0.38428571428571429"/>
    <n v="265"/>
    <n v="273"/>
    <n v="2024"/>
    <s v="approx 60 count"/>
    <m/>
    <s v="MODERATE"/>
    <s v="Sales F.O.B. Shipping Point and/or Delivered Sales, Shipping Point Basis"/>
    <s v="Miniature about steady, others slightly high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4"/>
    <n v="266"/>
    <n v="287"/>
    <n v="0.39500000000000002"/>
    <n v="273"/>
    <n v="280"/>
    <n v="2024"/>
    <s v="approx 45 count"/>
    <m/>
    <s v="MODERATE"/>
    <s v="Sales F.O.B. Shipping Point and/or Delivered Sales, Shipping Point Basis"/>
    <s v="Miniature about steady, others slightly higher."/>
    <s v="one label 300.00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4"/>
    <n v="266"/>
    <n v="287"/>
    <n v="0.39500000000000002"/>
    <n v="273"/>
    <n v="280"/>
    <n v="2024"/>
    <s v="approx 35 count"/>
    <m/>
    <s v="MODERATE"/>
    <s v="Sales F.O.B. Shipping Point and/or Delivered Sales, Shipping Point Basis"/>
    <s v="Miniature about steady, others slightly higher."/>
    <s v="one label 300.00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4"/>
    <n v="27"/>
    <n v="30.95"/>
    <n v="0.44615384615384618"/>
    <n v="28"/>
    <n v="30"/>
    <n v="2024"/>
    <s v="5s"/>
    <m/>
    <s v="MODERATE"/>
    <s v="Sales F.O.B. Shipping Point and/or Delivered Sales, Shipping Point Basis"/>
    <s v="Miniature about steady, others slightly higher."/>
    <m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4"/>
    <n v="27"/>
    <n v="30.95"/>
    <n v="0.44615384615384618"/>
    <n v="28"/>
    <n v="30"/>
    <n v="2024"/>
    <s v="4s"/>
    <m/>
    <s v="MODERATE"/>
    <s v="Sales F.O.B. Shipping Point and/or Delivered Sales, Shipping Point Basis"/>
    <s v="Miniature about steady, others slightly higher."/>
    <m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5"/>
    <n v="13.95"/>
    <n v="14.95"/>
    <n v="0.32111111111111107"/>
    <s v=""/>
    <s v=""/>
    <n v="2024"/>
    <s v="6s"/>
    <m/>
    <s v="MODERATE"/>
    <s v="Sales F.O.B. Shipping Point and/or Delivered Sales, Shipping Point Basis"/>
    <s v="About Steady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5"/>
    <n v="13.95"/>
    <n v="14.95"/>
    <n v="0.32111111111111107"/>
    <s v=""/>
    <s v=""/>
    <n v="2024"/>
    <s v="8s"/>
    <m/>
    <s v="MODERATE"/>
    <s v="Sales F.O.B. Shipping Point and/or Delivered Sales, Shipping Point Basis"/>
    <s v="About Steady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5"/>
    <n v="266"/>
    <n v="280"/>
    <n v="0.38500000000000001"/>
    <n v="266"/>
    <n v="273"/>
    <n v="2024"/>
    <s v="approx 60 count"/>
    <m/>
    <s v="MODERATE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5"/>
    <n v="266"/>
    <n v="287"/>
    <n v="0.39500000000000002"/>
    <n v="273"/>
    <n v="280"/>
    <n v="2024"/>
    <s v="approx 35 count"/>
    <m/>
    <s v="MODERATE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5"/>
    <n v="266"/>
    <n v="287"/>
    <n v="0.39500000000000002"/>
    <n v="273"/>
    <n v="280"/>
    <n v="2024"/>
    <s v="approx 45 count"/>
    <m/>
    <s v="MODERATE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5"/>
    <n v="28"/>
    <n v="32.950000000000003"/>
    <n v="0.44615384615384618"/>
    <n v="28"/>
    <n v="30"/>
    <n v="2024"/>
    <s v="4s"/>
    <m/>
    <s v="MODERATE"/>
    <s v="Sales F.O.B. Shipping Point and/or Delivered Sales, Shipping Point Basis"/>
    <s v="About Steady"/>
    <m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5"/>
    <n v="28"/>
    <n v="32.950000000000003"/>
    <n v="0.44615384615384618"/>
    <n v="28"/>
    <n v="30"/>
    <n v="2024"/>
    <s v="5s"/>
    <m/>
    <s v="MODERATE"/>
    <s v="Sales F.O.B. Shipping Point and/or Delivered Sales, Shipping Point Basis"/>
    <s v="About Steady"/>
    <m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6"/>
    <n v="13.95"/>
    <n v="14.95"/>
    <n v="0.32111111111111107"/>
    <s v=""/>
    <s v=""/>
    <n v="2024"/>
    <s v="6s"/>
    <m/>
    <s v="MODERATE"/>
    <s v="Sales F.O.B. Shipping Point and/or Delivered Sales, Shipping Point Basis"/>
    <s v="approximately 60 count slightly higher, others about steady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6"/>
    <n v="13.95"/>
    <n v="14.95"/>
    <n v="0.32111111111111107"/>
    <s v=""/>
    <s v=""/>
    <n v="2024"/>
    <s v="8s"/>
    <m/>
    <s v="MODERATE"/>
    <s v="Sales F.O.B. Shipping Point and/or Delivered Sales, Shipping Point Basis"/>
    <s v="approximately 60 count slightly higher, others about steady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6"/>
    <n v="266"/>
    <n v="280"/>
    <n v="0.39"/>
    <n v="273"/>
    <n v="273"/>
    <n v="2024"/>
    <s v="approx 60 count"/>
    <m/>
    <s v="MODERATE"/>
    <s v="Sales F.O.B. Shipping Point and/or Delivered Sales, Shipping Point Basis"/>
    <s v="approximately 60 count slightly higher, other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6"/>
    <n v="273"/>
    <n v="294"/>
    <n v="0.39500000000000002"/>
    <n v="273"/>
    <n v="280"/>
    <n v="2024"/>
    <s v="approx 45 count"/>
    <m/>
    <s v="MODERATE"/>
    <s v="Sales F.O.B. Shipping Point and/or Delivered Sales, Shipping Point Basis"/>
    <s v="approximately 60 count slightly higher, other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6"/>
    <n v="273"/>
    <n v="294"/>
    <n v="0.39500000000000002"/>
    <n v="273"/>
    <n v="280"/>
    <n v="2024"/>
    <s v="approx 35 count"/>
    <m/>
    <s v="MODERATE"/>
    <s v="Sales F.O.B. Shipping Point and/or Delivered Sales, Shipping Point Basis"/>
    <s v="approximately 60 count slightly higher, other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6"/>
    <n v="28"/>
    <n v="33"/>
    <n v="0.44615384615384618"/>
    <n v="28"/>
    <n v="30"/>
    <n v="2024"/>
    <s v="5s"/>
    <m/>
    <s v="MODERATE"/>
    <s v="Sales F.O.B. Shipping Point and/or Delivered Sales, Shipping Point Basis"/>
    <s v="approximately 60 count slightly higher, others about steady."/>
    <s v="occasional low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6"/>
    <n v="28"/>
    <n v="33"/>
    <n v="0.44615384615384618"/>
    <n v="28"/>
    <n v="30"/>
    <n v="2024"/>
    <s v="4s"/>
    <m/>
    <s v="MODERATE"/>
    <s v="Sales F.O.B. Shipping Point and/or Delivered Sales, Shipping Point Basis"/>
    <s v="approximately 60 count slightly higher, others about steady."/>
    <s v="occasional low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7"/>
    <n v="13.95"/>
    <n v="15.95"/>
    <n v="0.3322222222222222"/>
    <s v=""/>
    <s v=""/>
    <n v="2024"/>
    <s v="6s"/>
    <m/>
    <s v="MODERATE"/>
    <s v="Sales F.O.B. Shipping Point and/or Delivered Sales, Shipping Point Basis"/>
    <s v="Miniature slightly higher, Cartons slightly lower, Bins about steady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7"/>
    <n v="13.95"/>
    <n v="15.95"/>
    <n v="0.3322222222222222"/>
    <s v=""/>
    <s v=""/>
    <n v="2024"/>
    <s v="8s"/>
    <m/>
    <s v="MODERATE"/>
    <s v="Sales F.O.B. Shipping Point and/or Delivered Sales, Shipping Point Basis"/>
    <s v="Miniature slightly higher, Cartons slightly lower, Bins about steady."/>
    <s v="few 16.95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7"/>
    <n v="260"/>
    <n v="280"/>
    <n v="0.39"/>
    <n v="273"/>
    <n v="273"/>
    <n v="2024"/>
    <s v="approx 60 count"/>
    <m/>
    <s v="MODERATE"/>
    <s v="Sales F.O.B. Shipping Point and/or Delivered Sales, Shipping Point Basis"/>
    <s v="Miniature slightly higher, Cartons slightly lower, Bin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7"/>
    <n v="260"/>
    <n v="294"/>
    <n v="0.39500000000000002"/>
    <n v="273"/>
    <n v="280"/>
    <n v="2024"/>
    <s v="approx 45 count"/>
    <m/>
    <s v="MODERATE"/>
    <s v="Sales F.O.B. Shipping Point and/or Delivered Sales, Shipping Point Basis"/>
    <s v="Miniature slightly higher, Cartons slightly lower, Bin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7"/>
    <n v="260"/>
    <n v="294"/>
    <n v="0.39500000000000002"/>
    <n v="273"/>
    <n v="280"/>
    <n v="2024"/>
    <s v="approx 35 count"/>
    <m/>
    <s v="MODERATE"/>
    <s v="Sales F.O.B. Shipping Point and/or Delivered Sales, Shipping Point Basis"/>
    <s v="Miniature slightly higher, Cartons slightly lower, Bins about steady.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7"/>
    <n v="27"/>
    <n v="32"/>
    <n v="0.43076923076923079"/>
    <n v="27"/>
    <n v="29"/>
    <n v="2024"/>
    <s v="4s"/>
    <m/>
    <s v="MODERATE"/>
    <s v="Sales F.O.B. Shipping Point and/or Delivered Sales, Shipping Point Basis"/>
    <s v="Miniature slightly higher, Cartons slightly lower, Bin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7"/>
    <n v="27"/>
    <n v="32"/>
    <n v="0.43076923076923079"/>
    <n v="27"/>
    <n v="29"/>
    <n v="2024"/>
    <s v="5s"/>
    <m/>
    <s v="MODERATE"/>
    <s v="Sales F.O.B. Shipping Point and/or Delivered Sales, Shipping Point Basis"/>
    <s v="Miniature slightly higher, Cartons slightly lower, Bins about steady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8"/>
    <n v="14.95"/>
    <n v="16.95"/>
    <n v="0.35444444444444445"/>
    <s v=""/>
    <s v=""/>
    <n v="2024"/>
    <s v="6s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8"/>
    <n v="14.95"/>
    <n v="16.95"/>
    <n v="0.35444444444444445"/>
    <s v=""/>
    <s v=""/>
    <n v="2024"/>
    <s v="8s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8"/>
    <n v="252"/>
    <n v="280"/>
    <n v="0.375"/>
    <n v="259"/>
    <n v="266"/>
    <n v="2024"/>
    <s v="approx 35 count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8"/>
    <n v="259"/>
    <n v="287"/>
    <n v="0.39"/>
    <n v="273"/>
    <n v="273"/>
    <n v="2024"/>
    <s v="approx 60 count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8"/>
    <n v="259"/>
    <n v="287"/>
    <n v="0.39"/>
    <n v="273"/>
    <n v="273"/>
    <n v="2024"/>
    <s v="approx 45 count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8"/>
    <n v="27"/>
    <n v="32"/>
    <n v="0.42307692307692307"/>
    <n v="27"/>
    <n v="28"/>
    <n v="2024"/>
    <s v="4s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8"/>
    <n v="27"/>
    <n v="32"/>
    <n v="0.42307692307692307"/>
    <n v="27"/>
    <n v="28"/>
    <n v="2024"/>
    <s v="5s"/>
    <m/>
    <s v="Miniature good, others moderate."/>
    <s v="Sales F.O.B. Shipping Point and/or Delivered Sales, Shipping Point Basis"/>
    <s v="Miniature slightly higher, 60 count about steady, others slightly lower.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9"/>
    <n v="14.95"/>
    <n v="16.95"/>
    <n v="0.35444444444444445"/>
    <s v=""/>
    <s v=""/>
    <n v="2024"/>
    <s v="6s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0"/>
    <x v="39"/>
    <n v="14.95"/>
    <n v="16.95"/>
    <n v="0.35444444444444445"/>
    <s v=""/>
    <s v=""/>
    <n v="2024"/>
    <s v="8s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9"/>
    <n v="252"/>
    <n v="280"/>
    <n v="0.375"/>
    <n v="259"/>
    <n v="266"/>
    <n v="2024"/>
    <s v="approx 35 count"/>
    <m/>
    <s v="Miniature fairly good, others moderate."/>
    <s v="Sales F.O.B. Shipping Point and/or Delivered Sales, Shipping Point Basis"/>
    <s v="About Steady"/>
    <s v="occasional higher and low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9"/>
    <n v="259"/>
    <n v="287"/>
    <n v="0.39"/>
    <n v="273"/>
    <n v="273"/>
    <n v="2024"/>
    <s v="approx 60 count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39"/>
    <n v="259"/>
    <n v="287"/>
    <n v="0.39"/>
    <n v="273"/>
    <n v="273"/>
    <n v="2024"/>
    <s v="approx 45 count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9"/>
    <n v="26"/>
    <n v="32"/>
    <n v="0.42307692307692307"/>
    <n v="27"/>
    <n v="28"/>
    <n v="2024"/>
    <s v="5s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cartons"/>
    <x v="1"/>
    <x v="39"/>
    <n v="26"/>
    <n v="32"/>
    <n v="0.42307692307692307"/>
    <n v="27"/>
    <n v="28"/>
    <n v="2024"/>
    <s v="4s"/>
    <m/>
    <s v="Miniature fairly good, others moderate."/>
    <s v="Sales F.O.B. Shipping Point and/or Delivered Sales, Shipping Point Basis"/>
    <s v="About Steady"/>
    <s v="occasional higher"/>
    <s v="Extra services included. Most present shipments from prior bookings and/or previous commitments. Wide range in quality and prices."/>
    <s v="Nogales, Arizona"/>
    <x v="2"/>
  </r>
  <r>
    <s v="MEXICO CROSSINGS THROUGH NOGALES ARIZONA"/>
    <s v="24 inch bins"/>
    <x v="1"/>
    <x v="40"/>
    <n v="252"/>
    <n v="280"/>
    <n v="0.36499999999999999"/>
    <n v="252"/>
    <n v="259"/>
    <n v="2024"/>
    <s v="approx 35 count"/>
    <s v="Miniature light."/>
    <s v="Miniature good, others fairly light."/>
    <s v="Sales F.O.B. Shipping Point and/or Delivered Sales, Shipping Point Basis"/>
    <s v="Miniature slightly higher, others slightly lower."/>
    <s v="occasional higher and lower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cartons"/>
    <x v="0"/>
    <x v="40"/>
    <n v="15.95"/>
    <n v="17.95"/>
    <n v="0.37666666666666665"/>
    <s v=""/>
    <s v=""/>
    <n v="2024"/>
    <s v="6s"/>
    <s v="Miniature light."/>
    <s v="Miniature good, others fairly light."/>
    <s v="Sales F.O.B. Shipping Point and/or Delivered Sales, Shipping Point Basis"/>
    <s v="Miniature slightly higher, others slightly lower."/>
    <s v="few 18.95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cartons"/>
    <x v="0"/>
    <x v="40"/>
    <n v="15.95"/>
    <n v="17.95"/>
    <n v="0.37666666666666665"/>
    <s v=""/>
    <s v=""/>
    <n v="2024"/>
    <s v="8s"/>
    <s v="Miniature light."/>
    <s v="Miniature good, others fairly light."/>
    <s v="Sales F.O.B. Shipping Point and/or Delivered Sales, Shipping Point Basis"/>
    <s v="Miniature slightly higher, others slightly lower."/>
    <s v="few 18.95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24 inch bins"/>
    <x v="1"/>
    <x v="40"/>
    <n v="259"/>
    <n v="287"/>
    <n v="0.38500000000000001"/>
    <n v="266"/>
    <n v="273"/>
    <n v="2024"/>
    <s v="approx 45 count"/>
    <s v="Miniature light."/>
    <s v="Miniature good, others fairly light."/>
    <s v="Sales F.O.B. Shipping Point and/or Delivered Sales, Shipping Point Basis"/>
    <s v="Miniature slightly higher, others slightly lower."/>
    <s v="occasional higher and lower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24 inch bins"/>
    <x v="1"/>
    <x v="40"/>
    <n v="259"/>
    <n v="287"/>
    <n v="0.38500000000000001"/>
    <n v="266"/>
    <n v="273"/>
    <n v="2024"/>
    <s v="approx 60 count"/>
    <s v="Miniature light."/>
    <s v="Miniature good, others fairly light."/>
    <s v="Sales F.O.B. Shipping Point and/or Delivered Sales, Shipping Point Basis"/>
    <s v="Miniature slightly higher, others slightly lower."/>
    <s v="occasional higher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cartons"/>
    <x v="1"/>
    <x v="40"/>
    <n v="26"/>
    <n v="32"/>
    <n v="0.41538461538461541"/>
    <n v="26"/>
    <n v="28"/>
    <n v="2024"/>
    <s v="4s"/>
    <s v="Miniature light."/>
    <s v="Miniature good, others fairly light."/>
    <s v="Sales F.O.B. Shipping Point and/or Delivered Sales, Shipping Point Basis"/>
    <s v="Miniature slightly higher, others slightly lower."/>
    <s v="occasional higher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cartons"/>
    <x v="1"/>
    <x v="40"/>
    <n v="26"/>
    <n v="32"/>
    <n v="0.41538461538461541"/>
    <n v="26"/>
    <n v="28"/>
    <n v="2024"/>
    <s v="5s"/>
    <s v="Miniature light."/>
    <s v="Miniature good, others fairly light."/>
    <s v="Sales F.O.B. Shipping Point and/or Delivered Sales, Shipping Point Basis"/>
    <s v="Miniature slightly higher, others slightly lower."/>
    <s v="occasional higher"/>
    <s v="Extra services included. Most present shipments from prior bookings and/or previous commitments. Wide range in prices, quality and condition."/>
    <s v="Nogales, Arizona"/>
    <x v="2"/>
  </r>
  <r>
    <s v="MEXICO CROSSINGS THROUGH NOGALES ARIZONA"/>
    <s v="24 inch bins"/>
    <x v="1"/>
    <x v="41"/>
    <n v="245"/>
    <n v="280"/>
    <n v="0.36"/>
    <n v="252"/>
    <s v=""/>
    <n v="2024"/>
    <s v="approx 35 count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occasional low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1"/>
    <n v="259"/>
    <n v="287"/>
    <n v="0.38500000000000001"/>
    <n v="266"/>
    <n v="273"/>
    <n v="2024"/>
    <s v="approx 60 count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1"/>
    <n v="259"/>
    <n v="287"/>
    <n v="0.38500000000000001"/>
    <n v="266"/>
    <n v="273"/>
    <n v="2024"/>
    <s v="approx 45 count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occasional higher and low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1"/>
    <n v="16.95"/>
    <n v="17.95"/>
    <n v="0.38777777777777778"/>
    <s v=""/>
    <s v=""/>
    <n v="2024"/>
    <s v="6s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few 18.95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1"/>
    <n v="16.95"/>
    <n v="17.95"/>
    <n v="0.38777777777777778"/>
    <s v=""/>
    <s v=""/>
    <n v="2024"/>
    <s v="8s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few 18.95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1"/>
    <n v="26"/>
    <n v="32"/>
    <n v="0.41538461538461541"/>
    <n v="26"/>
    <n v="28"/>
    <n v="2024"/>
    <s v="4s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1"/>
    <n v="26"/>
    <n v="32"/>
    <n v="0.41538461538461541"/>
    <n v="26"/>
    <n v="28"/>
    <n v="2024"/>
    <s v="5s"/>
    <s v="Miniature very light."/>
    <s v="Miniature good, 35 count fairly light, others moderate."/>
    <s v="Sales F.O.B. Shipping Point and/or Delivered Sales, Shipping Point Basis"/>
    <s v="Miniature slightly higher, 35 count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2"/>
    <n v="245"/>
    <n v="280"/>
    <n v="0.36"/>
    <n v="252"/>
    <s v=""/>
    <n v="2024"/>
    <s v="approx 35 count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2"/>
    <n v="259"/>
    <n v="280"/>
    <n v="0.38500000000000001"/>
    <n v="266"/>
    <n v="273"/>
    <n v="2024"/>
    <s v="approx 45 count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2"/>
    <n v="259"/>
    <n v="280"/>
    <n v="0.38500000000000001"/>
    <n v="266"/>
    <n v="273"/>
    <n v="2024"/>
    <s v="approx 60 count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2"/>
    <n v="16.95"/>
    <n v="18.95"/>
    <n v="0.39888888888888885"/>
    <s v=""/>
    <s v=""/>
    <n v="2024"/>
    <s v="8s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few 20.95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2"/>
    <n v="16.95"/>
    <n v="18.95"/>
    <n v="0.39888888888888885"/>
    <s v=""/>
    <s v=""/>
    <n v="2024"/>
    <s v="6s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few 20.95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2"/>
    <n v="25"/>
    <n v="30"/>
    <n v="0.4"/>
    <n v="25"/>
    <n v="27"/>
    <n v="2024"/>
    <s v="5s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2"/>
    <n v="25"/>
    <n v="30"/>
    <n v="0.4"/>
    <n v="25"/>
    <n v="27"/>
    <n v="2024"/>
    <s v="4s"/>
    <s v="Miniature very light."/>
    <s v="Miniature good, 35 count fairly light, others moderate."/>
    <s v="Sales F.O.B. Shipping Point and/or Delivered Sales, Shipping Point Basis"/>
    <s v="Miniature slightly higher, cartons 4-5s slightly lower, other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3"/>
    <n v="252"/>
    <n v="280"/>
    <n v="0.36499999999999999"/>
    <n v="252"/>
    <n v="259"/>
    <n v="2024"/>
    <s v="approx 35 count"/>
    <s v="Miniature very light."/>
    <s v="Miniature very good, others moderate."/>
    <s v="Sales F.O.B. Shipping Point and/or Delivered Sales, Shipping Point Basis"/>
    <s v="Miniature and Bins slightly higher, others about steady."/>
    <s v="occasional higher and low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3"/>
    <n v="266"/>
    <n v="287"/>
    <n v="0.39"/>
    <n v="273"/>
    <s v=""/>
    <n v="2024"/>
    <s v="approx 45 count"/>
    <s v="Miniature very light."/>
    <s v="Miniature very good, others moderate."/>
    <s v="Sales F.O.B. Shipping Point and/or Delivered Sales, Shipping Point Basis"/>
    <s v="Miniature and Bins slightly higher, others about steady."/>
    <s v="few 294.00 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3"/>
    <n v="266"/>
    <n v="287"/>
    <n v="0.39"/>
    <n v="273"/>
    <s v=""/>
    <n v="2024"/>
    <s v="approx 60 count"/>
    <s v="Miniature very light."/>
    <s v="Miniature very good, others moderate."/>
    <s v="Sales F.O.B. Shipping Point and/or Delivered Sales, Shipping Point Basis"/>
    <s v="Miniature and Bins slightly higher, others about steady."/>
    <s v="few 294.00 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3"/>
    <n v="25"/>
    <n v="30"/>
    <n v="0.4"/>
    <n v="25"/>
    <n v="27"/>
    <n v="2024"/>
    <s v="5s"/>
    <s v="Miniature very light."/>
    <s v="Miniature very good, others moderate."/>
    <s v="Sales F.O.B. Shipping Point and/or Delivered Sales, Shipping Point Basis"/>
    <s v="Miniature and Bins slightly higher, others about steady."/>
    <s v="few 32.00 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3"/>
    <n v="25"/>
    <n v="30"/>
    <n v="0.4"/>
    <n v="25"/>
    <n v="27"/>
    <n v="2024"/>
    <s v="4s"/>
    <s v="Miniature very light."/>
    <s v="Miniature very good, others moderate."/>
    <s v="Sales F.O.B. Shipping Point and/or Delivered Sales, Shipping Point Basis"/>
    <s v="Miniature and Bins slightly higher, others about steady."/>
    <s v="few 32.00 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3"/>
    <n v="17.95"/>
    <n v="19.95"/>
    <n v="0.4211111111111111"/>
    <s v=""/>
    <s v=""/>
    <n v="2024"/>
    <s v="6s"/>
    <s v="Miniature very light."/>
    <s v="Miniature very good, others moderate."/>
    <s v="Sales F.O.B. Shipping Point and/or Delivered Sales, Shipping Point Basis"/>
    <s v="Miniature and Bins slightly higher, others about steady."/>
    <s v="few 20.95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3"/>
    <n v="17.95"/>
    <n v="19.95"/>
    <n v="0.4211111111111111"/>
    <s v=""/>
    <s v=""/>
    <n v="2024"/>
    <s v="8s"/>
    <s v="Miniature very light."/>
    <s v="Miniature very good, others moderate."/>
    <s v="Sales F.O.B. Shipping Point and/or Delivered Sales, Shipping Point Basis"/>
    <s v="Miniature and Bins slightly higher, others about steady."/>
    <s v="few 20.95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4"/>
    <n v="231"/>
    <n v="273"/>
    <n v="0.35499999999999998"/>
    <n v="245"/>
    <n v="252"/>
    <n v="2024"/>
    <s v="approx 35 count"/>
    <s v="Miniature light, 35 count fairly heavy."/>
    <s v="MODERATE"/>
    <s v="Sales F.O.B. Shipping Point and/or Delivered Sales, Shipping Point Basis"/>
    <s v="Cartons slightly higher, others slightly lower."/>
    <s v="occasional higher and low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4"/>
    <n v="259"/>
    <n v="287"/>
    <n v="0.38500000000000001"/>
    <n v="266"/>
    <n v="273"/>
    <n v="2024"/>
    <s v="approx 45 count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4"/>
    <n v="259"/>
    <n v="287"/>
    <n v="0.38500000000000001"/>
    <n v="266"/>
    <n v="273"/>
    <n v="2024"/>
    <s v="approx 60 count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4"/>
    <n v="16.95"/>
    <n v="18.95"/>
    <n v="0.39888888888888885"/>
    <s v=""/>
    <s v=""/>
    <n v="2024"/>
    <s v="6s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4"/>
    <n v="16.95"/>
    <n v="18.95"/>
    <n v="0.39888888888888885"/>
    <s v=""/>
    <s v=""/>
    <n v="2024"/>
    <s v="8s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4"/>
    <n v="26"/>
    <n v="32"/>
    <n v="0.41538461538461541"/>
    <n v="26"/>
    <n v="28"/>
    <n v="2024"/>
    <s v="4s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4"/>
    <n v="26"/>
    <n v="32"/>
    <n v="0.41538461538461541"/>
    <n v="26"/>
    <n v="28"/>
    <n v="2024"/>
    <s v="5s"/>
    <s v="Miniature light, 35 count fairly heavy."/>
    <s v="MODERATE"/>
    <s v="Sales F.O.B. Shipping Point and/or Delivered Sales, Shipping Point Basis"/>
    <s v="Cartons slightly higher, others slightly lower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5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Cartons slightly higher, Miniature and 35 count slightly lower, 45 and 60 counts about steady."/>
    <m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5"/>
    <n v="224"/>
    <n v="266"/>
    <n v="0.34499999999999997"/>
    <n v="238"/>
    <n v="245"/>
    <n v="2024"/>
    <s v="approx 35 count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 and low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5"/>
    <n v="259"/>
    <n v="287"/>
    <n v="0.38500000000000001"/>
    <n v="266"/>
    <n v="273"/>
    <n v="2024"/>
    <s v="approx 60 count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5"/>
    <n v="259"/>
    <n v="287"/>
    <n v="0.38500000000000001"/>
    <n v="266"/>
    <n v="273"/>
    <n v="2024"/>
    <s v="approx 45 count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5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0"/>
    <x v="45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5"/>
    <n v="27"/>
    <n v="32"/>
    <n v="0.43076923076923079"/>
    <n v="28"/>
    <s v=""/>
    <n v="2024"/>
    <s v="5s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cartons"/>
    <x v="1"/>
    <x v="45"/>
    <n v="27"/>
    <n v="32"/>
    <n v="0.43076923076923079"/>
    <n v="28"/>
    <s v=""/>
    <n v="2024"/>
    <s v="4s"/>
    <s v="35 count heavy."/>
    <s v="35 count light, others moderate."/>
    <s v="Sales F.O.B. Shipping Point and/or Delivered Sales, Shipping Point Basis"/>
    <s v="Cartons slightly higher, Miniature and 35 count slightly lower, 45 and 60 counts about steady."/>
    <s v="occasional higher"/>
    <s v="Extra services included. Most present shipments from prior bookings and/or previous commitments. Wide range in quality and condition."/>
    <s v="Nogales, Arizona"/>
    <x v="2"/>
  </r>
  <r>
    <s v="MEXICO CROSSINGS THROUGH NOGALES ARIZONA"/>
    <s v="24 inch bins"/>
    <x v="1"/>
    <x v="46"/>
    <n v="220"/>
    <n v="259"/>
    <n v="0.33"/>
    <n v="224"/>
    <n v="238"/>
    <n v="2024"/>
    <s v="approx 35 count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6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Cartons and 45-60 counts slightly higher, 35 count slightly lower, Miniature about steady."/>
    <m/>
    <s v="Extra services included. Wide range in quality and condition."/>
    <s v="Nogales, Arizona"/>
    <x v="2"/>
  </r>
  <r>
    <s v="MEXICO CROSSINGS THROUGH NOGALES ARIZONA"/>
    <s v="cartons"/>
    <x v="0"/>
    <x v="46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6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6"/>
    <n v="259"/>
    <n v="294"/>
    <n v="0.39"/>
    <n v="266"/>
    <n v="280"/>
    <n v="2024"/>
    <s v="approx 45 count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6"/>
    <n v="259"/>
    <n v="294"/>
    <n v="0.39"/>
    <n v="266"/>
    <n v="280"/>
    <n v="2024"/>
    <s v="approx 60 count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46"/>
    <n v="28"/>
    <n v="32"/>
    <n v="0.44615384615384618"/>
    <n v="28"/>
    <n v="30"/>
    <n v="2024"/>
    <s v="5s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46"/>
    <n v="28"/>
    <n v="32"/>
    <n v="0.44615384615384618"/>
    <n v="28"/>
    <n v="30"/>
    <n v="2024"/>
    <s v="4s"/>
    <s v="35 count heavy."/>
    <s v="35 count light, others moderate."/>
    <s v="Sales F.O.B. Shipping Point and/or Delivered Sales, Shipping Point Basis"/>
    <s v="Cartons and 45-60 counts slightly higher, 35 count slightly lower, Miniature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7"/>
    <n v="220"/>
    <n v="259"/>
    <n v="0.33"/>
    <n v="224"/>
    <n v="238"/>
    <n v="2024"/>
    <s v="approx 35 count"/>
    <s v="35 count heavy."/>
    <s v="35 count light, others moderate."/>
    <s v="Sales F.O.B. Shipping Point and/or Delivered Sales, Shipping Point Basis"/>
    <s v="Carton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7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Carton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47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Carton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7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Carton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7"/>
    <n v="259"/>
    <n v="294"/>
    <n v="0.39"/>
    <n v="266"/>
    <n v="280"/>
    <n v="2024"/>
    <s v="approx 45 count"/>
    <s v="35 count heavy."/>
    <s v="35 count light, others moderate."/>
    <s v="Sales F.O.B. Shipping Point and/or Delivered Sales, Shipping Point Basis"/>
    <s v="Carton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7"/>
    <n v="259"/>
    <n v="294"/>
    <n v="0.39"/>
    <n v="266"/>
    <n v="280"/>
    <n v="2024"/>
    <s v="approx 60 count"/>
    <s v="35 count heavy."/>
    <s v="35 count light, others moderate."/>
    <s v="Sales F.O.B. Shipping Point and/or Delivered Sales, Shipping Point Basis"/>
    <s v="Carton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47"/>
    <n v="26"/>
    <n v="30"/>
    <n v="0.41538461538461541"/>
    <n v="26"/>
    <n v="28"/>
    <n v="2024"/>
    <s v="5s"/>
    <s v="35 count heavy."/>
    <s v="35 count light, others moderate."/>
    <s v="Sales F.O.B. Shipping Point and/or Delivered Sales, Shipping Point Basis"/>
    <s v="Cartons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47"/>
    <n v="26"/>
    <n v="30"/>
    <n v="0.41538461538461541"/>
    <n v="26"/>
    <n v="28"/>
    <n v="2024"/>
    <s v="4s"/>
    <s v="35 count heavy."/>
    <s v="35 count light, others moderate."/>
    <s v="Sales F.O.B. Shipping Point and/or Delivered Sales, Shipping Point Basis"/>
    <s v="Cartons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48"/>
    <n v="217"/>
    <n v="259"/>
    <n v="0.315"/>
    <n v="217"/>
    <n v="224"/>
    <n v="2024"/>
    <s v="approx 35 count"/>
    <s v="35 count heavy."/>
    <s v="35 count light, others moderate."/>
    <s v="Sales F.O.B. Shipping Point and/or Delivered Sales, Shipping Point Basis"/>
    <s v="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8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approximately 35 count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48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8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8"/>
    <n v="259"/>
    <n v="280"/>
    <n v="0.39"/>
    <n v="266"/>
    <n v="280"/>
    <n v="2024"/>
    <s v="approx 45 count"/>
    <s v="35 count heavy."/>
    <s v="35 count light, others moderate."/>
    <s v="Sales F.O.B. Shipping Point and/or Delivered Sales, Shipping Point Basis"/>
    <s v="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8"/>
    <n v="259"/>
    <n v="280"/>
    <n v="0.39"/>
    <n v="266"/>
    <n v="280"/>
    <n v="2024"/>
    <s v="approx 60 count"/>
    <s v="35 count heavy."/>
    <s v="35 count light, others moderate."/>
    <s v="Sales F.O.B. Shipping Point and/or Delivered Sales, Shipping Point Basis"/>
    <s v="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48"/>
    <n v="26"/>
    <n v="30"/>
    <n v="0.41538461538461541"/>
    <n v="26"/>
    <n v="28"/>
    <n v="2024"/>
    <s v="4s"/>
    <s v="35 count heavy."/>
    <s v="35 count light, others moderate."/>
    <s v="Sales F.O.B. Shipping Point and/or Delivered Sales, Shipping Point Basis"/>
    <s v="approximately 35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48"/>
    <n v="26"/>
    <n v="30"/>
    <n v="0.41538461538461541"/>
    <n v="26"/>
    <n v="28"/>
    <n v="2024"/>
    <s v="5s"/>
    <s v="35 count heavy."/>
    <s v="35 count light, others moderate."/>
    <s v="Sales F.O.B. Shipping Point and/or Delivered Sales, Shipping Point Basis"/>
    <s v="approximately 35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49"/>
    <n v="210"/>
    <n v="238"/>
    <n v="0.315"/>
    <n v="217"/>
    <n v="224"/>
    <n v="2024"/>
    <s v="approx 35 count"/>
    <s v="35 count heavy."/>
    <s v="35 count light, others moderate."/>
    <s v="Sales F.O.B. Shipping Point and/or Delivered Sales, Shipping Point Basis"/>
    <s v="approximately 4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0"/>
    <x v="49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approximately 45-60 count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49"/>
    <n v="238"/>
    <n v="266"/>
    <n v="0.36"/>
    <n v="245"/>
    <n v="259"/>
    <n v="2024"/>
    <s v="approx 45 count"/>
    <s v="35 count heavy."/>
    <s v="35 count light, others moderate."/>
    <s v="Sales F.O.B. Shipping Point and/or Delivered Sales, Shipping Point Basis"/>
    <s v="approximately 45-60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49"/>
    <n v="238"/>
    <n v="273"/>
    <n v="0.36499999999999999"/>
    <n v="245"/>
    <n v="266"/>
    <n v="2024"/>
    <s v="approx 60 count"/>
    <s v="35 count heavy."/>
    <s v="35 count light, others moderate."/>
    <s v="Sales F.O.B. Shipping Point and/or Delivered Sales, Shipping Point Basis"/>
    <s v="approximately 4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9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approximately 4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49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approximately 4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49"/>
    <n v="26"/>
    <n v="28"/>
    <n v="0.40769230769230769"/>
    <n v="26"/>
    <n v="27"/>
    <n v="2024"/>
    <s v="5s"/>
    <s v="35 count heavy."/>
    <s v="35 count light, others moderate."/>
    <s v="Sales F.O.B. Shipping Point and/or Delivered Sales, Shipping Point Basis"/>
    <s v="approximately 4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49"/>
    <n v="25"/>
    <n v="28"/>
    <n v="0.41538461538461541"/>
    <n v="26"/>
    <n v="28"/>
    <n v="2024"/>
    <s v="4s"/>
    <s v="35 count heavy."/>
    <s v="35 count light, others moderate."/>
    <s v="Sales F.O.B. Shipping Point and/or Delivered Sales, Shipping Point Basis"/>
    <s v="approximately 4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0"/>
    <n v="210"/>
    <n v="238"/>
    <n v="0.315"/>
    <n v="217"/>
    <n v="224"/>
    <n v="2024"/>
    <s v="approx 35 count"/>
    <s v="35 count heavy."/>
    <s v="35 count light, others moderate."/>
    <s v="Sales F.O.B. Shipping Point and/or Delivered Sales, Shipping Point Basis"/>
    <s v="About Steady"/>
    <s v="occasional higher and lower"/>
    <s v="Extra services included. Wide range in quality and condition."/>
    <s v="Nogales, Arizona"/>
    <x v="2"/>
  </r>
  <r>
    <s v="MEXICO CROSSINGS THROUGH NOGALES ARIZONA"/>
    <s v="cartons"/>
    <x v="0"/>
    <x v="50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About Steady"/>
    <m/>
    <s v="Extra services included. Wide range in quality and condition."/>
    <s v="Nogales, Arizona"/>
    <x v="2"/>
  </r>
  <r>
    <s v="MEXICO CROSSINGS THROUGH NOGALES ARIZONA"/>
    <s v="24 inch bins"/>
    <x v="1"/>
    <x v="50"/>
    <n v="238"/>
    <n v="266"/>
    <n v="0.36"/>
    <n v="245"/>
    <n v="259"/>
    <n v="2024"/>
    <s v="approx 45 count"/>
    <s v="35 count heavy."/>
    <s v="35 count light, others moderate.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24 inch bins"/>
    <x v="1"/>
    <x v="50"/>
    <n v="238"/>
    <n v="273"/>
    <n v="0.36499999999999999"/>
    <n v="245"/>
    <n v="266"/>
    <n v="2024"/>
    <s v="approx 60 count"/>
    <s v="35 count heavy."/>
    <s v="35 count light, others moderate.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0"/>
    <x v="50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0"/>
    <x v="50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1"/>
    <x v="50"/>
    <n v="25"/>
    <n v="28"/>
    <n v="0.40769230769230769"/>
    <n v="26"/>
    <n v="27"/>
    <n v="2024"/>
    <s v="4s"/>
    <s v="35 count heavy."/>
    <s v="35 count light, others moderate."/>
    <s v="Sales F.O.B. Shipping Point and/or Delivered Sales, Shipping Point Basis"/>
    <s v="About Steady"/>
    <s v="occasional higher and lower"/>
    <s v="Extra services included. Wide range in quality and condition."/>
    <s v="Nogales, Arizona"/>
    <x v="2"/>
  </r>
  <r>
    <s v="MEXICO CROSSINGS THROUGH NOGALES ARIZONA"/>
    <s v="cartons"/>
    <x v="1"/>
    <x v="50"/>
    <n v="24"/>
    <n v="28"/>
    <n v="0.40769230769230769"/>
    <n v="26"/>
    <n v="27"/>
    <n v="2024"/>
    <s v="5s"/>
    <s v="35 count heavy."/>
    <s v="35 count light, others moderate."/>
    <s v="Sales F.O.B. Shipping Point and/or Delivered Sales, Shipping Point Basis"/>
    <s v="About Steady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1"/>
    <n v="203"/>
    <n v="231"/>
    <n v="0.30499999999999999"/>
    <n v="210"/>
    <n v="217"/>
    <n v="2024"/>
    <s v="approx 35 count"/>
    <s v="35 count heavy."/>
    <s v="35 count light, others moderate."/>
    <s v="Sales F.O.B. Shipping Point and/or Delivered Sales, Shipping Point Basis"/>
    <s v="approximately 35-60 count slightly lower, others about steady."/>
    <s v="few as low as 189.00.  occasional higher and lower"/>
    <s v="Extra services included. Wide range in quality and condition."/>
    <s v="Nogales, Arizona"/>
    <x v="2"/>
  </r>
  <r>
    <s v="MEXICO CROSSINGS THROUGH NOGALES ARIZONA"/>
    <s v="cartons"/>
    <x v="0"/>
    <x v="51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approximately 35-60 count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1"/>
    <n v="238"/>
    <n v="259"/>
    <n v="0.35499999999999998"/>
    <n v="245"/>
    <n v="252"/>
    <n v="2024"/>
    <s v="approx 45 count"/>
    <s v="35 count heavy."/>
    <s v="35 count light, others moderate."/>
    <s v="Sales F.O.B. Shipping Point and/or Delivered Sales, Shipping Point Basis"/>
    <s v="approximately 3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1"/>
    <n v="238"/>
    <n v="266"/>
    <n v="0.36"/>
    <n v="245"/>
    <n v="259"/>
    <n v="2024"/>
    <s v="approx 60 count"/>
    <s v="35 count heavy."/>
    <s v="35 count light, others moderate."/>
    <s v="Sales F.O.B. Shipping Point and/or Delivered Sales, Shipping Point Basis"/>
    <s v="approximately 3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1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approximately 3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1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approximately 35-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1"/>
    <n v="25"/>
    <n v="28"/>
    <n v="0.40769230769230769"/>
    <n v="26"/>
    <n v="27"/>
    <n v="2024"/>
    <s v="4s"/>
    <s v="35 count heavy."/>
    <s v="35 count light, others moderate."/>
    <s v="Sales F.O.B. Shipping Point and/or Delivered Sales, Shipping Point Basis"/>
    <s v="approximately 3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51"/>
    <n v="24"/>
    <n v="28"/>
    <n v="0.40769230769230769"/>
    <n v="26"/>
    <n v="27"/>
    <n v="2024"/>
    <s v="5s"/>
    <s v="35 count heavy."/>
    <s v="35 count light, others moderate."/>
    <s v="Sales F.O.B. Shipping Point and/or Delivered Sales, Shipping Point Basis"/>
    <s v="approximately 35-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2"/>
    <n v="189"/>
    <n v="231"/>
    <n v="0.30499999999999999"/>
    <n v="210"/>
    <n v="217"/>
    <n v="2024"/>
    <s v="approx 35 count"/>
    <s v="35 count heavy."/>
    <s v="35 count light, others moderate."/>
    <s v="Sales F.O.B. Shipping Point and/or Delivered Sales, Shipping Point Basis"/>
    <s v="Cartons 4-5s slightly lower, others about steady."/>
    <s v="few as low as 180.00 occasional higher"/>
    <s v="Extra services included. Wide range in quality and condition."/>
    <s v="Nogales, Arizona"/>
    <x v="2"/>
  </r>
  <r>
    <s v="MEXICO CROSSINGS THROUGH NOGALES ARIZONA"/>
    <s v="cartons"/>
    <x v="0"/>
    <x v="52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Cartons 4-5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2"/>
    <n v="238"/>
    <n v="259"/>
    <n v="0.35499999999999998"/>
    <n v="245"/>
    <n v="252"/>
    <n v="2024"/>
    <s v="approx 45 count"/>
    <s v="35 count heavy."/>
    <s v="35 count light, others moderate."/>
    <s v="Sales F.O.B. Shipping Point and/or Delivered Sales, Shipping Point Basis"/>
    <s v="Cartons 4-5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2"/>
    <n v="238"/>
    <n v="266"/>
    <n v="0.36"/>
    <n v="245"/>
    <n v="259"/>
    <n v="2024"/>
    <s v="approx 60 count"/>
    <s v="35 count heavy."/>
    <s v="35 count light, others moderate."/>
    <s v="Sales F.O.B. Shipping Point and/or Delivered Sales, Shipping Point Basis"/>
    <s v="Cartons 4-5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2"/>
    <n v="16.95"/>
    <n v="18.95"/>
    <n v="0.38777777777777778"/>
    <n v="16.95"/>
    <n v="17.95"/>
    <n v="2024"/>
    <s v="6s"/>
    <s v="35 count heavy."/>
    <s v="35 count light, others moderate."/>
    <s v="Sales F.O.B. Shipping Point and/or Delivered Sales, Shipping Point Basis"/>
    <s v="Cartons 4-5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52"/>
    <n v="16.95"/>
    <n v="18.95"/>
    <n v="0.38777777777777778"/>
    <n v="16.95"/>
    <n v="17.95"/>
    <n v="2024"/>
    <s v="8s"/>
    <s v="35 count heavy."/>
    <s v="35 count light, others moderate."/>
    <s v="Sales F.O.B. Shipping Point and/or Delivered Sales, Shipping Point Basis"/>
    <s v="Cartons 4-5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2"/>
    <n v="24"/>
    <n v="28"/>
    <n v="0.3923076923076923"/>
    <n v="25"/>
    <n v="26"/>
    <n v="2024"/>
    <s v="5s"/>
    <s v="35 count heavy."/>
    <s v="35 count light, others moderate."/>
    <s v="Sales F.O.B. Shipping Point and/or Delivered Sales, Shipping Point Basis"/>
    <s v="Cartons 4-5s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52"/>
    <n v="24"/>
    <n v="28"/>
    <n v="0.3923076923076923"/>
    <n v="25"/>
    <n v="26"/>
    <n v="2024"/>
    <s v="4s"/>
    <s v="35 count heavy."/>
    <s v="35 count light, others moderate."/>
    <s v="Sales F.O.B. Shipping Point and/or Delivered Sales, Shipping Point Basis"/>
    <s v="Cartons 4-5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3"/>
    <n v="189"/>
    <n v="231"/>
    <n v="0.30499999999999999"/>
    <n v="210"/>
    <n v="217"/>
    <n v="2024"/>
    <s v="approx 35 count"/>
    <s v="35 count heavy."/>
    <s v="35 count light, others moderate."/>
    <s v="Sales F.O.B. Shipping Point and/or Delivered Sales, Shipping Point Basis"/>
    <s v="Miniature 6-8s and approximately 45-60 counts slightly lower, others about steady."/>
    <s v="few as low as 180.00 occasional higher"/>
    <s v="Extra services included. Wide range in quality and condition."/>
    <s v="Nogales, Arizona"/>
    <x v="2"/>
  </r>
  <r>
    <s v="MEXICO CROSSINGS THROUGH NOGALES ARIZONA"/>
    <s v="cartons"/>
    <x v="0"/>
    <x v="53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Miniature 6-8s and approximately 45-60 count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3"/>
    <n v="238"/>
    <n v="266"/>
    <n v="0.34499999999999997"/>
    <n v="238"/>
    <n v="245"/>
    <n v="2024"/>
    <s v="approx 60 count"/>
    <s v="35 count heavy."/>
    <s v="35 count light, others moderate."/>
    <s v="Sales F.O.B. Shipping Point and/or Delivered Sales, Shipping Point Basis"/>
    <s v="Miniature 6-8s and approximately 4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3"/>
    <n v="238"/>
    <n v="259"/>
    <n v="0.34499999999999997"/>
    <n v="238"/>
    <n v="245"/>
    <n v="2024"/>
    <s v="approx 45 count"/>
    <s v="35 count heavy."/>
    <s v="35 count light, others moderate."/>
    <s v="Sales F.O.B. Shipping Point and/or Delivered Sales, Shipping Point Basis"/>
    <s v="Miniature 6-8s and approximately 4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3"/>
    <n v="15.95"/>
    <n v="17.95"/>
    <n v="0.37666666666666665"/>
    <s v=""/>
    <s v=""/>
    <n v="2024"/>
    <s v="6s"/>
    <s v="35 count heavy."/>
    <s v="35 count light, others moderate."/>
    <s v="Sales F.O.B. Shipping Point and/or Delivered Sales, Shipping Point Basis"/>
    <s v="Miniature 6-8s and approximately 4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53"/>
    <n v="15.95"/>
    <n v="17.95"/>
    <n v="0.37666666666666665"/>
    <s v=""/>
    <s v=""/>
    <n v="2024"/>
    <s v="8s"/>
    <s v="35 count heavy."/>
    <s v="35 count light, others moderate."/>
    <s v="Sales F.O.B. Shipping Point and/or Delivered Sales, Shipping Point Basis"/>
    <s v="Miniature 6-8s and approximately 4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3"/>
    <n v="24"/>
    <n v="28.95"/>
    <n v="0.3923076923076923"/>
    <n v="25"/>
    <n v="26"/>
    <n v="2024"/>
    <s v="5s"/>
    <s v="35 count heavy."/>
    <s v="35 count light, others moderate."/>
    <s v="Sales F.O.B. Shipping Point and/or Delivered Sales, Shipping Point Basis"/>
    <s v="Miniature 6-8s and approximately 4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3"/>
    <n v="24"/>
    <n v="28.95"/>
    <n v="0.3923076923076923"/>
    <n v="25"/>
    <n v="26"/>
    <n v="2024"/>
    <s v="4s"/>
    <s v="35 count heavy."/>
    <s v="35 count light, others moderate."/>
    <s v="Sales F.O.B. Shipping Point and/or Delivered Sales, Shipping Point Basis"/>
    <s v="Miniature 6-8s and approximately 45-60 count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4"/>
    <n v="189"/>
    <n v="231"/>
    <n v="0.28000000000000003"/>
    <n v="189"/>
    <n v="203"/>
    <n v="2024"/>
    <s v="approx 35 count"/>
    <s v="35 count heavy."/>
    <s v="35 count light, others moderate."/>
    <s v="Sales F.O.B. Shipping Point and/or Delivered Sales, Shipping Point Basis"/>
    <s v="Cartons 4-5s and approximately 35 count slightly lower, others about steady."/>
    <s v="few as low as 180.00 occasional higher"/>
    <s v="Extra services included. Wide range in quality and condition."/>
    <s v="Nogales, Arizona"/>
    <x v="2"/>
  </r>
  <r>
    <s v="MEXICO CROSSINGS THROUGH NOGALES ARIZONA"/>
    <s v="cartons"/>
    <x v="0"/>
    <x v="54"/>
    <n v="14.95"/>
    <n v="16.95"/>
    <n v="0.3322222222222222"/>
    <n v="14.95"/>
    <s v=""/>
    <n v="2024"/>
    <s v="9s"/>
    <s v="35 count heavy."/>
    <s v="35 count light, others moderate."/>
    <s v="Sales F.O.B. Shipping Point and/or Delivered Sales, Shipping Point Basis"/>
    <s v="Cartons 4-5s and approximately 35 count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4"/>
    <n v="231"/>
    <n v="259"/>
    <n v="0.34499999999999997"/>
    <n v="238"/>
    <n v="245"/>
    <n v="2024"/>
    <s v="approx 45 count"/>
    <s v="35 count heavy."/>
    <s v="35 count light, others moderate."/>
    <s v="Sales F.O.B. Shipping Point and/or Delivered Sales, Shipping Point Basis"/>
    <s v="Cartons 4-5s and 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4"/>
    <n v="231"/>
    <n v="259"/>
    <n v="0.34499999999999997"/>
    <n v="238"/>
    <n v="245"/>
    <n v="2024"/>
    <s v="approx 60 count"/>
    <s v="35 count heavy."/>
    <s v="35 count light, others moderate."/>
    <s v="Sales F.O.B. Shipping Point and/or Delivered Sales, Shipping Point Basis"/>
    <s v="Cartons 4-5s and 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4"/>
    <n v="15.95"/>
    <n v="17.95"/>
    <n v="0.37666666666666665"/>
    <s v=""/>
    <s v=""/>
    <n v="2024"/>
    <s v="8s"/>
    <s v="35 count heavy."/>
    <s v="35 count light, others moderate."/>
    <s v="Sales F.O.B. Shipping Point and/or Delivered Sales, Shipping Point Basis"/>
    <s v="Cartons 4-5s and approximately 3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4"/>
    <n v="15.95"/>
    <n v="17.95"/>
    <n v="0.37666666666666665"/>
    <s v=""/>
    <s v=""/>
    <n v="2024"/>
    <s v="6s"/>
    <s v="35 count heavy."/>
    <s v="35 count light, others moderate."/>
    <s v="Sales F.O.B. Shipping Point and/or Delivered Sales, Shipping Point Basis"/>
    <s v="Cartons 4-5s and approximately 35 count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4"/>
    <n v="24"/>
    <n v="28.95"/>
    <n v="0.38461538461538464"/>
    <n v="24"/>
    <n v="26"/>
    <n v="2024"/>
    <s v="5s"/>
    <s v="35 count heavy."/>
    <s v="35 count light, others moderate."/>
    <s v="Sales F.O.B. Shipping Point and/or Delivered Sales, Shipping Point Basis"/>
    <s v="Cartons 4-5s and approximately 35 count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4"/>
    <n v="24"/>
    <n v="28.95"/>
    <n v="0.38461538461538464"/>
    <n v="24"/>
    <n v="26"/>
    <n v="2024"/>
    <s v="4s"/>
    <s v="35 count heavy."/>
    <s v="35 count light, others moderate."/>
    <s v="Sales F.O.B. Shipping Point and/or Delivered Sales, Shipping Point Basis"/>
    <s v="Cartons 4-5s and approximately 35 count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5"/>
    <n v="180"/>
    <n v="210"/>
    <n v="0.27"/>
    <n v="189"/>
    <s v=""/>
    <n v="2024"/>
    <s v="approx 35 count"/>
    <m/>
    <s v="35 count fairly light, others moderate.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5"/>
    <n v="217"/>
    <n v="245"/>
    <n v="0.32"/>
    <n v="217"/>
    <n v="231"/>
    <n v="2024"/>
    <s v="approx 60 count"/>
    <m/>
    <s v="35 count fairly light, others moderate.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5"/>
    <n v="217"/>
    <n v="245"/>
    <n v="0.32"/>
    <n v="217"/>
    <n v="231"/>
    <n v="2024"/>
    <s v="approx 45 count"/>
    <m/>
    <s v="35 count fairly light, others moderate.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5"/>
    <n v="14.95"/>
    <n v="16.95"/>
    <n v="0.3322222222222222"/>
    <n v="14.95"/>
    <s v=""/>
    <n v="2024"/>
    <s v="9s"/>
    <m/>
    <s v="35 count fairly light, others moderate.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55"/>
    <n v="15.95"/>
    <n v="17.95"/>
    <n v="0.37666666666666665"/>
    <s v=""/>
    <s v=""/>
    <n v="2024"/>
    <s v="6s"/>
    <m/>
    <s v="35 count fairly light, others moderate.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55"/>
    <n v="15.95"/>
    <n v="17.95"/>
    <n v="0.37666666666666665"/>
    <s v=""/>
    <s v=""/>
    <n v="2024"/>
    <s v="8s"/>
    <m/>
    <s v="35 count fairly light, others moderate.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5"/>
    <n v="24"/>
    <n v="28.95"/>
    <n v="0.38461538461538464"/>
    <n v="24"/>
    <n v="26"/>
    <n v="2024"/>
    <s v="5s"/>
    <m/>
    <s v="35 count fairly light, others moderate.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55"/>
    <n v="24"/>
    <n v="28.95"/>
    <n v="0.38461538461538464"/>
    <n v="24"/>
    <n v="26"/>
    <n v="2024"/>
    <s v="4s"/>
    <m/>
    <s v="35 count fairly light, others moderate.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56"/>
    <n v="180"/>
    <n v="210"/>
    <n v="0.26500000000000001"/>
    <n v="182"/>
    <n v="189"/>
    <n v="2024"/>
    <s v="approx 35 count"/>
    <m/>
    <s v="35 count fairly light, others moderate.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56"/>
    <n v="210"/>
    <n v="245"/>
    <n v="0.315"/>
    <n v="217"/>
    <n v="224"/>
    <n v="2024"/>
    <s v="approx 45 count"/>
    <m/>
    <s v="35 count fairly light, others moderate.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56"/>
    <n v="210"/>
    <n v="245"/>
    <n v="0.315"/>
    <n v="217"/>
    <n v="224"/>
    <n v="2024"/>
    <s v="approx 60 count"/>
    <m/>
    <s v="35 count fairly light, others moderate.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56"/>
    <n v="14.95"/>
    <n v="16.95"/>
    <n v="0.3322222222222222"/>
    <n v="14.95"/>
    <s v=""/>
    <n v="2024"/>
    <s v="9s"/>
    <m/>
    <s v="35 count fairly light, others moderate.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56"/>
    <n v="22"/>
    <n v="26.95"/>
    <n v="0.36923076923076925"/>
    <n v="24"/>
    <s v=""/>
    <n v="2024"/>
    <s v="4s"/>
    <m/>
    <s v="35 count fairly light, others moderate.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56"/>
    <n v="22"/>
    <n v="26.95"/>
    <n v="0.36923076923076925"/>
    <n v="24"/>
    <s v=""/>
    <n v="2024"/>
    <s v="5s"/>
    <m/>
    <s v="35 count fairly light, others moderate.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56"/>
    <n v="15.95"/>
    <n v="17.95"/>
    <n v="0.37666666666666665"/>
    <s v=""/>
    <s v=""/>
    <n v="2024"/>
    <s v="6s"/>
    <m/>
    <s v="35 count fairly light, others moderate.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56"/>
    <n v="15.95"/>
    <n v="17.95"/>
    <n v="0.37666666666666665"/>
    <s v=""/>
    <s v=""/>
    <n v="2024"/>
    <s v="8s"/>
    <m/>
    <s v="35 count fairly light, others moderate.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57"/>
    <n v="180"/>
    <n v="210"/>
    <n v="0.26500000000000001"/>
    <n v="182"/>
    <n v="189"/>
    <n v="2024"/>
    <s v="approx 35 count"/>
    <m/>
    <s v="MODERATE"/>
    <s v="Sales F.O.B. Shipping Point and/or Delivered Sales, Shipping Point Basis"/>
    <s v="Miniature 9s and approximately 60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7"/>
    <n v="210"/>
    <n v="238"/>
    <n v="0.30499999999999999"/>
    <n v="210"/>
    <n v="217"/>
    <n v="2024"/>
    <s v="approx 60 count"/>
    <m/>
    <s v="MODERATE"/>
    <s v="Sales F.O.B. Shipping Point and/or Delivered Sales, Shipping Point Basis"/>
    <s v="Miniature 9s and approximately 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7"/>
    <n v="217"/>
    <n v="245"/>
    <n v="0.315"/>
    <n v="217"/>
    <n v="224"/>
    <n v="2024"/>
    <s v="approx 45 count"/>
    <m/>
    <s v="MODERATE"/>
    <s v="Sales F.O.B. Shipping Point and/or Delivered Sales, Shipping Point Basis"/>
    <s v="Miniature 9s and approximately 60 count slightly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0"/>
    <x v="57"/>
    <n v="14"/>
    <n v="16"/>
    <n v="0.32166666666666666"/>
    <n v="14"/>
    <n v="14.95"/>
    <n v="2024"/>
    <s v="9s"/>
    <m/>
    <s v="MODERATE"/>
    <s v="Sales F.O.B. Shipping Point and/or Delivered Sales, Shipping Point Basis"/>
    <s v="Miniature 9s and approximately 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7"/>
    <n v="22"/>
    <n v="26"/>
    <n v="0.36923076923076925"/>
    <n v="24"/>
    <s v=""/>
    <n v="2024"/>
    <s v="4s"/>
    <m/>
    <s v="MODERATE"/>
    <s v="Sales F.O.B. Shipping Point and/or Delivered Sales, Shipping Point Basis"/>
    <s v="Miniature 9s and approximately 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7"/>
    <n v="22"/>
    <n v="26"/>
    <n v="0.36923076923076925"/>
    <n v="24"/>
    <s v=""/>
    <n v="2024"/>
    <s v="5s"/>
    <m/>
    <s v="MODERATE"/>
    <s v="Sales F.O.B. Shipping Point and/or Delivered Sales, Shipping Point Basis"/>
    <s v="Miniature 9s and approximately 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7"/>
    <n v="15.95"/>
    <n v="17.95"/>
    <n v="0.37666666666666665"/>
    <s v=""/>
    <s v=""/>
    <n v="2024"/>
    <s v="6s"/>
    <m/>
    <s v="MODERATE"/>
    <s v="Sales F.O.B. Shipping Point and/or Delivered Sales, Shipping Point Basis"/>
    <s v="Miniature 9s and approximately 60 count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57"/>
    <n v="15.95"/>
    <n v="17.95"/>
    <n v="0.37666666666666665"/>
    <s v=""/>
    <s v=""/>
    <n v="2024"/>
    <s v="8s"/>
    <m/>
    <s v="MODERATE"/>
    <s v="Sales F.O.B. Shipping Point and/or Delivered Sales, Shipping Point Basis"/>
    <s v="Miniature 9s and approximately 60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8"/>
    <n v="8"/>
    <n v="11"/>
    <n v="0.2"/>
    <n v="8"/>
    <n v="10"/>
    <n v="2024"/>
    <s v="11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8"/>
    <n v="10"/>
    <n v="14"/>
    <n v="0.25555555555555554"/>
    <n v="11"/>
    <n v="12"/>
    <n v="2024"/>
    <s v="9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58"/>
    <n v="189"/>
    <n v="231"/>
    <n v="0.27500000000000002"/>
    <n v="189"/>
    <n v="196"/>
    <n v="2024"/>
    <s v="approx 35 count"/>
    <m/>
    <s v="MODERATE"/>
    <s v="Sales F.O.B. Shipping Point and/or Delivered Sales, Shipping Point Basis"/>
    <s v="Miniature 6-8s slightly lower, 9s lower, approximately 35-45 counts slightly high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8"/>
    <n v="210"/>
    <n v="238"/>
    <n v="0.30499999999999999"/>
    <n v="210"/>
    <n v="217"/>
    <n v="2024"/>
    <s v="approx 60 count"/>
    <m/>
    <s v="MODERATE"/>
    <s v="Sales F.O.B. Shipping Point and/or Delivered Sales, Shipping Point Basis"/>
    <s v="Miniature 6-8s slightly lower, 9s lower, approximately 35-45 counts slightly high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8"/>
    <n v="217"/>
    <n v="245"/>
    <n v="0.32"/>
    <n v="224"/>
    <s v=""/>
    <n v="2024"/>
    <s v="approx 45 count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8"/>
    <n v="15"/>
    <n v="17"/>
    <n v="0.34444444444444444"/>
    <n v="15"/>
    <n v="16"/>
    <n v="2024"/>
    <s v="8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8"/>
    <n v="15"/>
    <n v="17"/>
    <n v="0.34444444444444444"/>
    <n v="15"/>
    <n v="16"/>
    <n v="2024"/>
    <s v="6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8"/>
    <n v="22"/>
    <n v="27"/>
    <n v="0.36923076923076925"/>
    <n v="24"/>
    <s v=""/>
    <n v="2024"/>
    <s v="5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58"/>
    <n v="22"/>
    <n v="27"/>
    <n v="0.36923076923076925"/>
    <n v="24"/>
    <s v=""/>
    <n v="2024"/>
    <s v="4s"/>
    <m/>
    <s v="MODERATE"/>
    <s v="Sales F.O.B. Shipping Point and/or Delivered Sales, Shipping Point Basis"/>
    <s v="Miniature 6-8s slightly lower, 9s lower, approximately 35-45 counts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59"/>
    <n v="8"/>
    <n v="11"/>
    <n v="0.2"/>
    <n v="8"/>
    <n v="10"/>
    <n v="2024"/>
    <s v="11s"/>
    <m/>
    <s v="MODERATE"/>
    <s v="Sales F.O.B. Shipping Point and/or Delivered Sales, Shipping Point Basis"/>
    <s v="About Steady"/>
    <m/>
    <s v="Extra services included. Wide range in quality and condition."/>
    <s v="Nogales, Arizona"/>
    <x v="2"/>
  </r>
  <r>
    <s v="MEXICO CROSSINGS THROUGH NOGALES ARIZONA"/>
    <s v="cartons"/>
    <x v="0"/>
    <x v="59"/>
    <n v="10"/>
    <n v="14"/>
    <n v="0.25555555555555554"/>
    <n v="11"/>
    <n v="12"/>
    <n v="2024"/>
    <s v="9s"/>
    <m/>
    <s v="MODERATE"/>
    <s v="Sales F.O.B. Shipping Point and/or Delivered Sales, Shipping Point Basis"/>
    <s v="About Steady"/>
    <m/>
    <s v="Extra services included. Wide range in quality and condition."/>
    <s v="Nogales, Arizona"/>
    <x v="2"/>
  </r>
  <r>
    <s v="MEXICO CROSSINGS THROUGH NOGALES ARIZONA"/>
    <s v="24 inch bins"/>
    <x v="1"/>
    <x v="59"/>
    <n v="189"/>
    <n v="231"/>
    <n v="0.27500000000000002"/>
    <n v="189"/>
    <n v="196"/>
    <n v="2024"/>
    <s v="approx 35 count"/>
    <m/>
    <s v="MODERATE"/>
    <s v="Sales F.O.B. Shipping Point and/or Delivered Sales, Shipping Point Basis"/>
    <s v="About Steady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9"/>
    <n v="203"/>
    <n v="238"/>
    <n v="0.30499999999999999"/>
    <n v="210"/>
    <n v="217"/>
    <n v="2024"/>
    <s v="approx 60 count"/>
    <m/>
    <s v="MODERATE"/>
    <s v="Sales F.O.B. Shipping Point and/or Delivered Sales, Shipping Point Basis"/>
    <s v="About Steady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59"/>
    <n v="217"/>
    <n v="245"/>
    <n v="0.32"/>
    <n v="224"/>
    <s v=""/>
    <n v="2024"/>
    <s v="approx 45 count"/>
    <m/>
    <s v="MODERATE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0"/>
    <x v="59"/>
    <n v="15"/>
    <n v="17"/>
    <n v="0.34444444444444444"/>
    <n v="15"/>
    <n v="16"/>
    <n v="2024"/>
    <s v="6s"/>
    <m/>
    <s v="MODERATE"/>
    <s v="Sales F.O.B. Shipping Point and/or Delivered Sales, Shipping Point Basis"/>
    <s v="About Steady"/>
    <m/>
    <s v="Extra services included. Wide range in quality and condition."/>
    <s v="Nogales, Arizona"/>
    <x v="2"/>
  </r>
  <r>
    <s v="MEXICO CROSSINGS THROUGH NOGALES ARIZONA"/>
    <s v="cartons"/>
    <x v="0"/>
    <x v="59"/>
    <n v="15"/>
    <n v="17"/>
    <n v="0.34444444444444444"/>
    <n v="15"/>
    <n v="16"/>
    <n v="2024"/>
    <s v="8s"/>
    <m/>
    <s v="MODERATE"/>
    <s v="Sales F.O.B. Shipping Point and/or Delivered Sales, Shipping Point Basis"/>
    <s v="About Steady"/>
    <m/>
    <s v="Extra services included. Wide range in quality and condition."/>
    <s v="Nogales, Arizona"/>
    <x v="2"/>
  </r>
  <r>
    <s v="MEXICO CROSSINGS THROUGH NOGALES ARIZONA"/>
    <s v="cartons"/>
    <x v="1"/>
    <x v="59"/>
    <n v="22"/>
    <n v="27"/>
    <n v="0.36923076923076925"/>
    <n v="24"/>
    <s v=""/>
    <n v="2024"/>
    <s v="4s"/>
    <m/>
    <s v="MODERATE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1"/>
    <x v="59"/>
    <n v="22"/>
    <n v="27"/>
    <n v="0.36923076923076925"/>
    <n v="24"/>
    <s v=""/>
    <n v="2024"/>
    <s v="5s"/>
    <m/>
    <s v="MODERATE"/>
    <s v="Sales F.O.B. Shipping Point and/or Delivered Sales, Shipping Point Basis"/>
    <s v="About Steady"/>
    <s v="occasional higher"/>
    <s v="Extra services included. Wide range in quality and condition."/>
    <s v="Nogales, Arizona"/>
    <x v="2"/>
  </r>
  <r>
    <s v="MEXICO CROSSINGS THROUGH NOGALES ARIZONA"/>
    <s v="cartons"/>
    <x v="0"/>
    <x v="60"/>
    <n v="8"/>
    <n v="11"/>
    <n v="0.2"/>
    <n v="8"/>
    <n v="10"/>
    <n v="2024"/>
    <s v="11s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0"/>
    <n v="10"/>
    <n v="14"/>
    <n v="0.25555555555555554"/>
    <n v="11"/>
    <n v="12"/>
    <n v="2024"/>
    <s v="9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60"/>
    <n v="182"/>
    <n v="224"/>
    <n v="0.27"/>
    <n v="189"/>
    <s v=""/>
    <n v="2024"/>
    <s v="approx 35 count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0"/>
    <n v="189"/>
    <n v="224"/>
    <n v="0.29499999999999998"/>
    <n v="203"/>
    <n v="210"/>
    <n v="2024"/>
    <s v="approx 60 count"/>
    <m/>
    <s v="MODERATE"/>
    <s v="Sales F.O.B. Shipping Point and/or Delivered Sales, Shipping Point Basis"/>
    <s v="approximately 35-60 counts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60"/>
    <n v="203"/>
    <n v="238"/>
    <n v="0.30499999999999999"/>
    <n v="210"/>
    <n v="217"/>
    <n v="2024"/>
    <s v="approx 45 count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0"/>
    <n v="15"/>
    <n v="17"/>
    <n v="0.34444444444444444"/>
    <n v="15"/>
    <n v="16"/>
    <n v="2024"/>
    <s v="8s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0"/>
    <n v="15"/>
    <n v="17"/>
    <n v="0.34444444444444444"/>
    <n v="15"/>
    <n v="16"/>
    <n v="2024"/>
    <s v="6s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0"/>
    <n v="22"/>
    <n v="27"/>
    <n v="0.36923076923076925"/>
    <n v="23"/>
    <n v="25"/>
    <n v="2024"/>
    <s v="5s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0"/>
    <n v="22"/>
    <n v="27"/>
    <n v="0.36923076923076925"/>
    <n v="23"/>
    <n v="25"/>
    <n v="2024"/>
    <s v="4s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1"/>
    <n v="8"/>
    <n v="11"/>
    <n v="0.2"/>
    <n v="8"/>
    <n v="10"/>
    <n v="2024"/>
    <s v="11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1"/>
    <n v="10"/>
    <n v="13"/>
    <n v="0.24444444444444444"/>
    <n v="10"/>
    <n v="12"/>
    <n v="2024"/>
    <s v="9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1"/>
    <n v="182"/>
    <n v="224"/>
    <n v="0.27"/>
    <n v="189"/>
    <s v=""/>
    <n v="2024"/>
    <s v="approx 35 count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1"/>
    <n v="189"/>
    <n v="224"/>
    <n v="0.29499999999999998"/>
    <n v="203"/>
    <n v="210"/>
    <n v="2024"/>
    <s v="approx 60 count"/>
    <m/>
    <s v="MODERATE"/>
    <s v="Sales F.O.B. Shipping Point and/or Delivered Sales, Shipping Point Basis"/>
    <s v="Miniature 9s slightly lower, others about steady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61"/>
    <n v="203"/>
    <n v="238"/>
    <n v="0.30499999999999999"/>
    <n v="210"/>
    <n v="217"/>
    <n v="2024"/>
    <s v="approx 45 count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1"/>
    <n v="15"/>
    <n v="17"/>
    <n v="0.34444444444444444"/>
    <n v="15"/>
    <n v="16"/>
    <n v="2024"/>
    <s v="6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1"/>
    <n v="15"/>
    <n v="17"/>
    <n v="0.34444444444444444"/>
    <n v="15"/>
    <n v="16"/>
    <n v="2024"/>
    <s v="8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1"/>
    <n v="22"/>
    <n v="27"/>
    <n v="0.36923076923076925"/>
    <n v="23"/>
    <n v="25"/>
    <n v="2024"/>
    <s v="4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1"/>
    <n v="22"/>
    <n v="27"/>
    <n v="0.36923076923076925"/>
    <n v="23"/>
    <n v="25"/>
    <n v="2024"/>
    <s v="5s"/>
    <m/>
    <s v="MODERATE"/>
    <s v="Sales F.O.B. Shipping Point and/or Delivered Sales, Shipping Point Basis"/>
    <s v="Miniature 9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2"/>
    <n v="8"/>
    <n v="10.95"/>
    <n v="0.2"/>
    <n v="8"/>
    <n v="10"/>
    <n v="2024"/>
    <s v="11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2"/>
    <n v="10"/>
    <n v="12.95"/>
    <n v="0.24444444444444444"/>
    <n v="10"/>
    <n v="12"/>
    <n v="2024"/>
    <s v="9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24 inch bins"/>
    <x v="1"/>
    <x v="62"/>
    <n v="182"/>
    <n v="217"/>
    <n v="0.27"/>
    <n v="189"/>
    <s v=""/>
    <n v="2024"/>
    <s v="approx 35 count"/>
    <m/>
    <s v="MODERATE"/>
    <s v="Sales F.O.B. Shipping Point and/or Delivered Sales, Shipping Point Basis"/>
    <s v="Miniature and approximately 35 count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2"/>
    <n v="189"/>
    <n v="217"/>
    <n v="0.28499999999999998"/>
    <n v="196"/>
    <n v="203"/>
    <n v="2024"/>
    <s v="approx 60 count"/>
    <m/>
    <s v="MODERATE"/>
    <s v="Sales F.O.B. Shipping Point and/or Delivered Sales, Shipping Point Basis"/>
    <s v="Miniature and approximately 35 count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2"/>
    <n v="196"/>
    <n v="231"/>
    <n v="0.28999999999999998"/>
    <n v="196"/>
    <n v="210"/>
    <n v="2024"/>
    <s v="approx 45 count"/>
    <m/>
    <s v="MODERATE"/>
    <s v="Sales F.O.B. Shipping Point and/or Delivered Sales, Shipping Point Basis"/>
    <s v="Miniature and approximately 35 count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62"/>
    <n v="15"/>
    <n v="16.95"/>
    <n v="0.34444444444444444"/>
    <n v="15"/>
    <n v="16"/>
    <n v="2024"/>
    <s v="8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2"/>
    <n v="15"/>
    <n v="16.95"/>
    <n v="0.34444444444444444"/>
    <n v="15"/>
    <n v="16"/>
    <n v="2024"/>
    <s v="6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62"/>
    <n v="22"/>
    <n v="26"/>
    <n v="0.36153846153846153"/>
    <n v="23"/>
    <n v="24"/>
    <n v="2024"/>
    <s v="5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62"/>
    <n v="22"/>
    <n v="26"/>
    <n v="0.36153846153846153"/>
    <n v="23"/>
    <n v="24"/>
    <n v="2024"/>
    <s v="4s"/>
    <m/>
    <s v="MODERATE"/>
    <s v="Sales F.O.B. Shipping Point and/or Delivered Sales, Shipping Point Basis"/>
    <s v="Miniature and approximately 35 count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3"/>
    <n v="8"/>
    <n v="10"/>
    <n v="0.18888888888888888"/>
    <n v="8"/>
    <n v="9"/>
    <n v="2024"/>
    <s v="11s"/>
    <m/>
    <s v="MODERATE"/>
    <s v="Sales F.O.B. Shipping Point and/or Delivered Sales, Shipping Point Basis"/>
    <s v="Miniature 6-9s slightly higher, others slightly lower."/>
    <m/>
    <s v="Extra services included. Wide range in quality and condition."/>
    <s v="Nogales, Arizona"/>
    <x v="2"/>
  </r>
  <r>
    <s v="MEXICO CROSSINGS THROUGH NOGALES ARIZONA"/>
    <s v="24 inch bins"/>
    <x v="1"/>
    <x v="63"/>
    <n v="182"/>
    <n v="210"/>
    <n v="0.26500000000000001"/>
    <n v="182"/>
    <n v="189"/>
    <n v="2024"/>
    <s v="approx 35 count"/>
    <m/>
    <s v="MODERATE"/>
    <s v="Sales F.O.B. Shipping Point and/or Delivered Sales, Shipping Point Basis"/>
    <s v="Miniature 6-9s slightly higher, others slightly lower."/>
    <s v="occasional higher and lower"/>
    <s v="Extra services included. Wide range in quality and condition."/>
    <s v="Nogales, Arizona"/>
    <x v="2"/>
  </r>
  <r>
    <s v="MEXICO CROSSINGS THROUGH NOGALES ARIZONA"/>
    <s v="cartons"/>
    <x v="0"/>
    <x v="63"/>
    <n v="10"/>
    <n v="13.95"/>
    <n v="0.26666666666666666"/>
    <n v="12"/>
    <s v=""/>
    <n v="2024"/>
    <s v="9s"/>
    <m/>
    <s v="MODERATE"/>
    <s v="Sales F.O.B. Shipping Point and/or Delivered Sales, Shipping Point Basis"/>
    <s v="Miniature 6-9s slightly higher, others slightly lower."/>
    <s v="few 14.95"/>
    <s v="Extra services included. Wide range in quality and condition."/>
    <s v="Nogales, Arizona"/>
    <x v="2"/>
  </r>
  <r>
    <s v="MEXICO CROSSINGS THROUGH NOGALES ARIZONA"/>
    <s v="24 inch bins"/>
    <x v="1"/>
    <x v="63"/>
    <n v="182"/>
    <n v="210"/>
    <n v="0.27"/>
    <n v="182"/>
    <n v="196"/>
    <n v="2024"/>
    <s v="approx 60 count"/>
    <m/>
    <s v="MODERATE"/>
    <s v="Sales F.O.B. Shipping Point and/or Delivered Sales, Shipping Point Basis"/>
    <s v="Miniature 6-9s slightly higher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3"/>
    <n v="189"/>
    <n v="224"/>
    <n v="0.27500000000000002"/>
    <n v="189"/>
    <n v="196"/>
    <n v="2024"/>
    <s v="approx 45 count"/>
    <m/>
    <s v="MODERATE"/>
    <s v="Sales F.O.B. Shipping Point and/or Delivered Sales, Shipping Point Basis"/>
    <s v="Miniature 6-9s slightly higher, others slightly lower."/>
    <s v="occasional higher"/>
    <s v="Extra services included. Wide range in quality and condition."/>
    <s v="Nogales, Arizona"/>
    <x v="2"/>
  </r>
  <r>
    <s v="MEXICO CROSSINGS THROUGH NOGALES ARIZONA"/>
    <s v="cartons"/>
    <x v="1"/>
    <x v="63"/>
    <n v="22"/>
    <n v="26"/>
    <n v="0.35384615384615387"/>
    <n v="22"/>
    <n v="24"/>
    <n v="2024"/>
    <s v="5s"/>
    <m/>
    <s v="MODERATE"/>
    <s v="Sales F.O.B. Shipping Point and/or Delivered Sales, Shipping Point Basis"/>
    <s v="Miniature 6-9s slightly higher, others slightly lower."/>
    <m/>
    <s v="Extra services included. Wide range in quality and condition."/>
    <s v="Nogales, Arizona"/>
    <x v="2"/>
  </r>
  <r>
    <s v="MEXICO CROSSINGS THROUGH NOGALES ARIZONA"/>
    <s v="cartons"/>
    <x v="1"/>
    <x v="63"/>
    <n v="22"/>
    <n v="26"/>
    <n v="0.35384615384615387"/>
    <n v="22"/>
    <n v="24"/>
    <n v="2024"/>
    <s v="4s"/>
    <m/>
    <s v="MODERATE"/>
    <s v="Sales F.O.B. Shipping Point and/or Delivered Sales, Shipping Point Basis"/>
    <s v="Miniature 6-9s slightly higher, others slightly lower."/>
    <m/>
    <s v="Extra services included. Wide range in quality and condition."/>
    <s v="Nogales, Arizona"/>
    <x v="2"/>
  </r>
  <r>
    <s v="MEXICO CROSSINGS THROUGH NOGALES ARIZONA"/>
    <s v="cartons"/>
    <x v="0"/>
    <x v="63"/>
    <n v="15"/>
    <n v="16.95"/>
    <n v="0.35499999999999998"/>
    <s v=""/>
    <s v=""/>
    <n v="2024"/>
    <s v="8s"/>
    <m/>
    <s v="MODERATE"/>
    <s v="Sales F.O.B. Shipping Point and/or Delivered Sales, Shipping Point Basis"/>
    <s v="Miniature 6-9s slightly higher, others slightly lower."/>
    <m/>
    <s v="Extra services included. Wide range in quality and condition."/>
    <s v="Nogales, Arizona"/>
    <x v="2"/>
  </r>
  <r>
    <s v="MEXICO CROSSINGS THROUGH NOGALES ARIZONA"/>
    <s v="cartons"/>
    <x v="0"/>
    <x v="63"/>
    <n v="15"/>
    <n v="16.95"/>
    <n v="0.35499999999999998"/>
    <s v=""/>
    <s v=""/>
    <n v="2024"/>
    <s v="6s"/>
    <m/>
    <s v="MODERATE"/>
    <s v="Sales F.O.B. Shipping Point and/or Delivered Sales, Shipping Point Basis"/>
    <s v="Miniature 6-9s slightly higher, others slightly lower."/>
    <m/>
    <s v="Extra services included. Wide range in quality and condition."/>
    <s v="Nogales, Arizona"/>
    <x v="2"/>
  </r>
  <r>
    <s v="MEXICO CROSSINGS THROUGH NOGALES ARIZONA"/>
    <s v="cartons"/>
    <x v="0"/>
    <x v="64"/>
    <n v="8"/>
    <n v="10.95"/>
    <n v="0.2"/>
    <n v="8"/>
    <n v="10"/>
    <n v="2024"/>
    <s v="11s"/>
    <m/>
    <s v="MODERATE"/>
    <s v="Sales F.O.B. Shipping Point and/or Delivered Sales, Shipping Point Basis"/>
    <s v="Miniature 11s and approximately 35 count slightly higher, others about steady."/>
    <m/>
    <s v="Extra services included. Wide range in quality and condition."/>
    <s v="Nogales, Arizona"/>
    <x v="2"/>
  </r>
  <r>
    <s v="MEXICO CROSSINGS THROUGH NOGALES ARIZONA"/>
    <s v="cartons"/>
    <x v="0"/>
    <x v="64"/>
    <n v="10"/>
    <n v="13.95"/>
    <n v="0.26666666666666666"/>
    <n v="12"/>
    <s v=""/>
    <n v="2024"/>
    <s v="9s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4"/>
    <n v="182"/>
    <n v="210"/>
    <n v="0.27"/>
    <n v="182"/>
    <n v="196"/>
    <n v="2024"/>
    <s v="approx 60 count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4"/>
    <n v="182"/>
    <n v="210"/>
    <n v="0.27"/>
    <n v="182"/>
    <n v="196"/>
    <n v="2024"/>
    <s v="approx 35 count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4"/>
    <n v="189"/>
    <n v="217"/>
    <n v="0.27500000000000002"/>
    <n v="189"/>
    <n v="196"/>
    <n v="2024"/>
    <s v="approx 45 count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4"/>
    <n v="18"/>
    <n v="22"/>
    <n v="0.30769230769230771"/>
    <n v="20"/>
    <s v=""/>
    <n v="2024"/>
    <s v="6s"/>
    <m/>
    <s v="MODERATE"/>
    <s v="Sales F.O.B. Shipping Point and/or Delivered Sales, Shipping Point Basis"/>
    <s v="Miniature 11s and approximately 35 count slightly higher, others about steady."/>
    <m/>
    <s v="Extra services included. Wide range in quality and condition."/>
    <s v="Nogales, Arizona"/>
    <x v="2"/>
  </r>
  <r>
    <s v="MEXICO CROSSINGS THROUGH NOGALES ARIZONA"/>
    <s v="cartons"/>
    <x v="1"/>
    <x v="64"/>
    <n v="22"/>
    <n v="26"/>
    <n v="0.35384615384615387"/>
    <n v="22"/>
    <n v="24"/>
    <n v="2024"/>
    <s v="5s"/>
    <m/>
    <s v="MODERATE"/>
    <s v="Sales F.O.B. Shipping Point and/or Delivered Sales, Shipping Point Basis"/>
    <s v="Miniature 11s and approximately 35 count slightly higher, others about steady."/>
    <m/>
    <s v="Extra services included. Wide range in quality and condition."/>
    <s v="Nogales, Arizona"/>
    <x v="2"/>
  </r>
  <r>
    <s v="MEXICO CROSSINGS THROUGH NOGALES ARIZONA"/>
    <s v="cartons"/>
    <x v="1"/>
    <x v="64"/>
    <n v="22"/>
    <n v="26"/>
    <n v="0.35384615384615387"/>
    <n v="22"/>
    <n v="24"/>
    <n v="2024"/>
    <s v="4s"/>
    <m/>
    <s v="MODERATE"/>
    <s v="Sales F.O.B. Shipping Point and/or Delivered Sales, Shipping Point Basis"/>
    <s v="Miniature 11s and approximately 35 count slightly higher, others about steady."/>
    <m/>
    <s v="Extra services included. Wide range in quality and condition."/>
    <s v="Nogales, Arizona"/>
    <x v="2"/>
  </r>
  <r>
    <s v="MEXICO CROSSINGS THROUGH NOGALES ARIZONA"/>
    <s v="cartons"/>
    <x v="0"/>
    <x v="64"/>
    <n v="15"/>
    <n v="16.95"/>
    <n v="0.35499999999999998"/>
    <s v=""/>
    <s v=""/>
    <n v="2024"/>
    <s v="8s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4"/>
    <n v="15"/>
    <n v="16.95"/>
    <n v="0.35499999999999998"/>
    <s v=""/>
    <s v=""/>
    <n v="2024"/>
    <s v="6s"/>
    <m/>
    <s v="MODERATE"/>
    <s v="Sales F.O.B. Shipping Point and/or Delivered Sales, Shipping Point Basis"/>
    <s v="Miniature 11s and approximately 35 count slightly high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5"/>
    <n v="8"/>
    <n v="10.95"/>
    <n v="0.2"/>
    <n v="8"/>
    <n v="10"/>
    <n v="2024"/>
    <s v="11s"/>
    <m/>
    <s v="MODERATE"/>
    <s v="Sales F.O.B. Shipping Point and/or Delivered Sales, Shipping Point Basis"/>
    <s v="Cartons 4-6s lower, others about steady."/>
    <m/>
    <s v="Extra services included. Wide range in quality and condition."/>
    <s v="Nogales, Arizona"/>
    <x v="2"/>
  </r>
  <r>
    <s v="MEXICO CROSSINGS THROUGH NOGALES ARIZONA"/>
    <s v="cartons"/>
    <x v="0"/>
    <x v="65"/>
    <n v="10"/>
    <n v="13.95"/>
    <n v="0.26666666666666666"/>
    <n v="12"/>
    <s v=""/>
    <n v="2024"/>
    <s v="9s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5"/>
    <n v="182"/>
    <n v="210"/>
    <n v="0.27"/>
    <n v="182"/>
    <n v="196"/>
    <n v="2024"/>
    <s v="approx 60 count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5"/>
    <n v="182"/>
    <n v="210"/>
    <n v="0.27"/>
    <n v="182"/>
    <n v="196"/>
    <n v="2024"/>
    <s v="approx 35 count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5"/>
    <n v="189"/>
    <n v="217"/>
    <n v="0.27500000000000002"/>
    <n v="189"/>
    <n v="196"/>
    <n v="2024"/>
    <s v="approx 45 count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5"/>
    <n v="17"/>
    <n v="22"/>
    <n v="0.27692307692307694"/>
    <n v="17"/>
    <n v="19"/>
    <n v="2024"/>
    <s v="6s"/>
    <m/>
    <s v="MODERATE"/>
    <s v="Sales F.O.B. Shipping Point and/or Delivered Sales, Shipping Point Basis"/>
    <s v="Cartons 4-6s lower, others about steady."/>
    <m/>
    <s v="Extra services included. Wide range in quality and condition."/>
    <s v="Nogales, Arizona"/>
    <x v="2"/>
  </r>
  <r>
    <s v="MEXICO CROSSINGS THROUGH NOGALES ARIZONA"/>
    <s v="cartons"/>
    <x v="1"/>
    <x v="65"/>
    <n v="19"/>
    <n v="23"/>
    <n v="0.30769230769230771"/>
    <n v="20"/>
    <s v=""/>
    <n v="2024"/>
    <s v="5s"/>
    <m/>
    <s v="MODERATE"/>
    <s v="Sales F.O.B. Shipping Point and/or Delivered Sales, Shipping Point Basis"/>
    <s v="Cartons 4-6s lower, others about steady."/>
    <s v="occasional higher and lower"/>
    <s v="Extra services included. Wide range in quality and condition."/>
    <s v="Nogales, Arizona"/>
    <x v="2"/>
  </r>
  <r>
    <s v="MEXICO CROSSINGS THROUGH NOGALES ARIZONA"/>
    <s v="cartons"/>
    <x v="1"/>
    <x v="65"/>
    <n v="20"/>
    <n v="24"/>
    <n v="0.31538461538461537"/>
    <n v="20"/>
    <n v="21"/>
    <n v="2024"/>
    <s v="4s"/>
    <m/>
    <s v="MODERATE"/>
    <s v="Sales F.O.B. Shipping Point and/or Delivered Sales, Shipping Point Basis"/>
    <s v="Cartons 4-6s lower, others about steady."/>
    <m/>
    <s v="Extra services included. Wide range in quality and condition."/>
    <s v="Nogales, Arizona"/>
    <x v="2"/>
  </r>
  <r>
    <s v="MEXICO CROSSINGS THROUGH NOGALES ARIZONA"/>
    <s v="cartons"/>
    <x v="0"/>
    <x v="65"/>
    <n v="15"/>
    <n v="16.95"/>
    <n v="0.35499999999999998"/>
    <s v=""/>
    <s v=""/>
    <n v="2024"/>
    <s v="6s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5"/>
    <n v="15"/>
    <n v="16.95"/>
    <n v="0.35499999999999998"/>
    <s v=""/>
    <s v=""/>
    <n v="2024"/>
    <s v="8s"/>
    <m/>
    <s v="MODERATE"/>
    <s v="Sales F.O.B. Shipping Point and/or Delivered Sales, Shipping Point Basis"/>
    <s v="Cartons 4-6s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6"/>
    <n v="8"/>
    <n v="10.95"/>
    <n v="0.2"/>
    <n v="8"/>
    <n v="10"/>
    <n v="2024"/>
    <s v="11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24 inch bins"/>
    <x v="1"/>
    <x v="66"/>
    <n v="175"/>
    <n v="203"/>
    <n v="0.255"/>
    <n v="175"/>
    <n v="182"/>
    <n v="2024"/>
    <s v="approx 60 count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6"/>
    <n v="175"/>
    <n v="203"/>
    <n v="0.26"/>
    <n v="175"/>
    <n v="189"/>
    <n v="2024"/>
    <s v="approx 45 count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6"/>
    <n v="175"/>
    <n v="210"/>
    <n v="0.26500000000000001"/>
    <n v="182"/>
    <n v="189"/>
    <n v="2024"/>
    <s v="approx 35 count"/>
    <m/>
    <s v="MODERATE"/>
    <s v="Sales F.O.B. Shipping Point and/or Delivered Sales, Shipping Point Basis"/>
    <s v="approximately 35-60 counts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6"/>
    <n v="10"/>
    <n v="13.95"/>
    <n v="0.26666666666666666"/>
    <n v="12"/>
    <s v=""/>
    <n v="2024"/>
    <s v="9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66"/>
    <n v="17"/>
    <n v="22"/>
    <n v="0.27692307692307694"/>
    <n v="17"/>
    <n v="19"/>
    <n v="2024"/>
    <s v="6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66"/>
    <n v="19"/>
    <n v="23"/>
    <n v="0.30769230769230771"/>
    <n v="20"/>
    <s v=""/>
    <n v="2024"/>
    <s v="5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66"/>
    <n v="20"/>
    <n v="24"/>
    <n v="0.31538461538461537"/>
    <n v="20"/>
    <n v="21"/>
    <n v="2024"/>
    <s v="4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66"/>
    <n v="15"/>
    <n v="16.95"/>
    <n v="0.35499999999999998"/>
    <s v=""/>
    <s v=""/>
    <n v="2024"/>
    <s v="8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66"/>
    <n v="15"/>
    <n v="16.95"/>
    <n v="0.35499999999999998"/>
    <s v=""/>
    <s v=""/>
    <n v="2024"/>
    <s v="6s"/>
    <m/>
    <s v="MODERATE"/>
    <s v="Sales F.O.B. Shipping Point and/or Delivered Sales, Shipping Point Basis"/>
    <s v="approximately 35-60 counts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67"/>
    <n v="8"/>
    <n v="10.95"/>
    <n v="0.21"/>
    <n v="8.9499999999999993"/>
    <n v="9.9499999999999993"/>
    <n v="2024"/>
    <s v="11s"/>
    <m/>
    <s v="MODERATE"/>
    <s v="Sales F.O.B. Shipping Point and/or Delivered Sales, Shipping Point Basis"/>
    <s v="Miniature 11s, Cartons 6s slightly higher, approximately 35 count and Cartons 4-5s about steady, others slightly lower."/>
    <m/>
    <s v="Extra services included. Wide range in quality and condition."/>
    <s v="Nogales, Arizona"/>
    <x v="2"/>
  </r>
  <r>
    <s v="MEXICO CROSSINGS THROUGH NOGALES ARIZONA"/>
    <s v="24 inch bins"/>
    <x v="1"/>
    <x v="67"/>
    <n v="168"/>
    <n v="196"/>
    <n v="0.245"/>
    <n v="168"/>
    <n v="175"/>
    <n v="2024"/>
    <s v="approx 60 count"/>
    <m/>
    <s v="MODERATE"/>
    <s v="Sales F.O.B. Shipping Point and/or Delivered Sales, Shipping Point Basis"/>
    <s v="Miniature 11s, Cartons 6s slightly higher, approximately 35 count and Cartons 4-5s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7"/>
    <n v="175"/>
    <n v="203"/>
    <n v="0.255"/>
    <n v="175"/>
    <n v="182"/>
    <n v="2024"/>
    <s v="approx 45 count"/>
    <m/>
    <s v="MODERATE"/>
    <s v="Sales F.O.B. Shipping Point and/or Delivered Sales, Shipping Point Basis"/>
    <s v="Miniature 11s, Cartons 6s slightly higher, approximately 35 count and Cartons 4-5s about steady, others slightly lower."/>
    <s v="occasional higher and lower"/>
    <s v="Extra services included. Wide range in quality and condition."/>
    <s v="Nogales, Arizona"/>
    <x v="2"/>
  </r>
  <r>
    <s v="MEXICO CROSSINGS THROUGH NOGALES ARIZONA"/>
    <s v="24 inch bins"/>
    <x v="1"/>
    <x v="67"/>
    <n v="175"/>
    <n v="203"/>
    <n v="0.26500000000000001"/>
    <n v="182"/>
    <n v="189"/>
    <n v="2024"/>
    <s v="approx 35 count"/>
    <m/>
    <s v="MODERATE"/>
    <s v="Sales F.O.B. Shipping Point and/or Delivered Sales, Shipping Point Basis"/>
    <s v="Miniature 11s, Cartons 6s slightly higher, approximately 35 count and Cartons 4-5s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67"/>
    <n v="10"/>
    <n v="13.95"/>
    <n v="0.26555555555555554"/>
    <n v="10.95"/>
    <n v="12.95"/>
    <n v="2024"/>
    <s v="9s"/>
    <m/>
    <s v="MODERATE"/>
    <s v="Sales F.O.B. Shipping Point and/or Delivered Sales, Shipping Point Basis"/>
    <s v="Miniature 11s, Cartons 6s slightly higher, approximately 35 count and Cartons 4-5s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1"/>
    <x v="67"/>
    <n v="17"/>
    <n v="22"/>
    <n v="0.29230769230769232"/>
    <n v="18"/>
    <n v="20"/>
    <n v="2024"/>
    <s v="6s"/>
    <m/>
    <s v="MODERATE"/>
    <s v="Sales F.O.B. Shipping Point and/or Delivered Sales, Shipping Point Basis"/>
    <s v="Miniature 11s, Cartons 6s slightly higher, approximately 35 count and Cartons 4-5s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67"/>
    <n v="19"/>
    <n v="23"/>
    <n v="0.30769230769230771"/>
    <n v="20"/>
    <s v=""/>
    <n v="2024"/>
    <s v="5s"/>
    <m/>
    <s v="MODERATE"/>
    <s v="Sales F.O.B. Shipping Point and/or Delivered Sales, Shipping Point Basis"/>
    <s v="Miniature 11s, Cartons 6s slightly higher, approximately 35 count and Cartons 4-5s about steady, others slightly lower."/>
    <m/>
    <s v="Extra services included. Wide range in quality and condition."/>
    <s v="Nogales, Arizona"/>
    <x v="2"/>
  </r>
  <r>
    <s v="MEXICO CROSSINGS THROUGH NOGALES ARIZONA"/>
    <s v="cartons"/>
    <x v="1"/>
    <x v="67"/>
    <n v="20"/>
    <n v="23"/>
    <n v="0.31538461538461537"/>
    <n v="20"/>
    <n v="21"/>
    <n v="2024"/>
    <s v="4s"/>
    <m/>
    <s v="MODERATE"/>
    <s v="Sales F.O.B. Shipping Point and/or Delivered Sales, Shipping Point Basis"/>
    <s v="Miniature 11s, Cartons 6s slightly higher, approximately 35 count and Cartons 4-5s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67"/>
    <n v="14.95"/>
    <n v="16.95"/>
    <n v="0.34333333333333332"/>
    <n v="14.95"/>
    <n v="15.95"/>
    <n v="2024"/>
    <s v="6s"/>
    <m/>
    <s v="MODERATE"/>
    <s v="Sales F.O.B. Shipping Point and/or Delivered Sales, Shipping Point Basis"/>
    <s v="Miniature 11s, Cartons 6s slightly higher, approximately 35 count and Cartons 4-5s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7"/>
    <n v="14.95"/>
    <n v="16.95"/>
    <n v="0.34333333333333332"/>
    <n v="14.95"/>
    <n v="15.95"/>
    <n v="2024"/>
    <s v="8s"/>
    <m/>
    <s v="MODERATE"/>
    <s v="Sales F.O.B. Shipping Point and/or Delivered Sales, Shipping Point Basis"/>
    <s v="Miniature 11s, Cartons 6s slightly higher, approximately 35 count and Cartons 4-5s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8"/>
    <n v="8"/>
    <n v="10.95"/>
    <n v="0.21"/>
    <n v="8.9499999999999993"/>
    <n v="9.9499999999999993"/>
    <n v="2024"/>
    <s v="11s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8"/>
    <n v="161"/>
    <n v="189"/>
    <n v="0.245"/>
    <n v="168"/>
    <n v="175"/>
    <n v="2024"/>
    <s v="approx 60 count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8"/>
    <n v="161"/>
    <n v="196"/>
    <n v="0.25"/>
    <n v="175"/>
    <s v=""/>
    <n v="2024"/>
    <s v="approx 45 count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24 inch bins"/>
    <x v="1"/>
    <x v="68"/>
    <n v="175"/>
    <n v="203"/>
    <n v="0.26500000000000001"/>
    <n v="182"/>
    <n v="189"/>
    <n v="2024"/>
    <s v="approx 35 count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8"/>
    <n v="10"/>
    <n v="13.95"/>
    <n v="0.26555555555555554"/>
    <n v="10.95"/>
    <n v="12.95"/>
    <n v="2024"/>
    <s v="9s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8"/>
    <n v="17"/>
    <n v="20"/>
    <n v="0.27692307692307694"/>
    <n v="18"/>
    <s v=""/>
    <n v="2024"/>
    <s v="6s"/>
    <m/>
    <s v="MODERATE"/>
    <s v="Sales F.O.B. Shipping Point and/or Delivered Sales, Shipping Point Basis"/>
    <s v="Cartons 4s and 6s, approximately 45 count slightly lower, others about steady."/>
    <m/>
    <s v="Extra services included. Wide range in quality and condition."/>
    <s v="Nogales, Arizona"/>
    <x v="2"/>
  </r>
  <r>
    <s v="MEXICO CROSSINGS THROUGH NOGALES ARIZONA"/>
    <s v="cartons"/>
    <x v="1"/>
    <x v="68"/>
    <n v="19"/>
    <n v="22"/>
    <n v="0.30769230769230771"/>
    <n v="20"/>
    <s v=""/>
    <n v="2024"/>
    <s v="4s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1"/>
    <x v="68"/>
    <n v="19"/>
    <n v="22"/>
    <n v="0.30769230769230771"/>
    <n v="20"/>
    <s v=""/>
    <n v="2024"/>
    <s v="5s"/>
    <m/>
    <s v="MODERATE"/>
    <s v="Sales F.O.B. Shipping Point and/or Delivered Sales, Shipping Point Basis"/>
    <s v="Cartons 4s and 6s, approximately 45 count slightly lower, others about steady."/>
    <s v="occasional higher"/>
    <s v="Extra services included. Wide range in quality and condition."/>
    <s v="Nogales, Arizona"/>
    <x v="2"/>
  </r>
  <r>
    <s v="MEXICO CROSSINGS THROUGH NOGALES ARIZONA"/>
    <s v="cartons"/>
    <x v="0"/>
    <x v="68"/>
    <n v="14.95"/>
    <n v="16.95"/>
    <n v="0.34333333333333332"/>
    <n v="14.95"/>
    <n v="15.95"/>
    <n v="2024"/>
    <s v="6s"/>
    <m/>
    <s v="MODERATE"/>
    <s v="Sales F.O.B. Shipping Point and/or Delivered Sales, Shipping Point Basis"/>
    <s v="Cartons 4s and 6s, approximately 45 count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68"/>
    <n v="14.95"/>
    <n v="16.95"/>
    <n v="0.34333333333333332"/>
    <n v="14.95"/>
    <n v="15.95"/>
    <n v="2024"/>
    <s v="8s"/>
    <m/>
    <s v="MODERATE"/>
    <s v="Sales F.O.B. Shipping Point and/or Delivered Sales, Shipping Point Basis"/>
    <s v="Cartons 4s and 6s, approximately 45 count slightly lower, others about steady."/>
    <m/>
    <s v="Extra services included. Wide range in quality and condition."/>
    <s v="Nogales, Arizona"/>
    <x v="2"/>
  </r>
  <r>
    <s v="MEXICO CROSSINGS THROUGH NOGALES ARIZONA"/>
    <s v="cartons"/>
    <x v="0"/>
    <x v="69"/>
    <n v="8"/>
    <n v="10.95"/>
    <n v="0.21"/>
    <n v="8.9499999999999993"/>
    <n v="9.9499999999999993"/>
    <n v="2024"/>
    <s v="11s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9"/>
    <n v="161"/>
    <n v="182"/>
    <n v="0.23499999999999999"/>
    <n v="161"/>
    <n v="168"/>
    <n v="2024"/>
    <s v="approx 60 count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9"/>
    <n v="161"/>
    <n v="189"/>
    <n v="0.245"/>
    <n v="168"/>
    <n v="175"/>
    <n v="2024"/>
    <s v="approx 45 count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1"/>
    <x v="69"/>
    <n v="14"/>
    <n v="19"/>
    <n v="0.25384615384615383"/>
    <n v="16"/>
    <n v="17"/>
    <n v="2024"/>
    <s v="6s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24 inch bins"/>
    <x v="1"/>
    <x v="69"/>
    <n v="175"/>
    <n v="203"/>
    <n v="0.255"/>
    <n v="175"/>
    <n v="182"/>
    <n v="2024"/>
    <s v="approx 35 count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69"/>
    <n v="10"/>
    <n v="13.95"/>
    <n v="0.26555555555555554"/>
    <n v="10.95"/>
    <n v="12.95"/>
    <n v="2024"/>
    <s v="9s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1"/>
    <x v="69"/>
    <n v="18"/>
    <n v="23"/>
    <n v="0.3"/>
    <n v="19"/>
    <n v="20"/>
    <n v="2024"/>
    <s v="5s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1"/>
    <x v="69"/>
    <n v="18"/>
    <n v="23"/>
    <n v="0.3"/>
    <n v="19"/>
    <n v="20"/>
    <n v="2024"/>
    <s v="4s"/>
    <m/>
    <s v="MODERATE"/>
    <s v="Sales F.O.B. Shipping Point and/or Delivered Sales, Shipping Point Basis"/>
    <s v="Miniature about steady, others slightly lower."/>
    <s v="occasional higher"/>
    <s v="Extra services included. Wide range in quality and condition."/>
    <s v="Nogales, Arizona"/>
    <x v="2"/>
  </r>
  <r>
    <s v="MEXICO CROSSINGS THROUGH NOGALES ARIZONA"/>
    <s v="cartons"/>
    <x v="0"/>
    <x v="69"/>
    <n v="14.95"/>
    <n v="16.95"/>
    <n v="0.34333333333333332"/>
    <n v="14.95"/>
    <n v="15.95"/>
    <n v="2024"/>
    <s v="8s"/>
    <m/>
    <s v="MODERATE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NOGALES ARIZONA"/>
    <s v="cartons"/>
    <x v="0"/>
    <x v="69"/>
    <n v="14.95"/>
    <n v="16.95"/>
    <n v="0.34333333333333332"/>
    <n v="14.95"/>
    <n v="15.95"/>
    <n v="2024"/>
    <s v="6s"/>
    <m/>
    <s v="MODERATE"/>
    <s v="Sales F.O.B. Shipping Point and/or Delivered Sales, Shipping Point Basis"/>
    <s v="Miniature about steady, others slightly lower."/>
    <m/>
    <s v="Extra services included. Wide range in quality and condition."/>
    <s v="Nogales, Arizona"/>
    <x v="2"/>
  </r>
  <r>
    <s v="MEXICO CROSSINGS THROUGH TEXAS"/>
    <s v="24 inch bins"/>
    <x v="1"/>
    <x v="70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0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0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5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5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5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6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6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6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1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1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1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2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2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2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3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m/>
    <m/>
    <s v="Wide range in quality and condition."/>
    <s v="Mcallen, Texas"/>
    <x v="3"/>
  </r>
  <r>
    <s v="MEXICO CROSSINGS THROUGH TEXAS"/>
    <s v="24 inch bins"/>
    <x v="1"/>
    <x v="73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m/>
    <m/>
    <s v="Wide range in quality and condition."/>
    <s v="Mcallen, Texas"/>
    <x v="3"/>
  </r>
  <r>
    <s v="MEXICO CROSSINGS THROUGH TEXAS"/>
    <s v="24 inch bins"/>
    <x v="1"/>
    <x v="73"/>
    <n v="320"/>
    <n v="365"/>
    <n v="0.5"/>
    <n v="345"/>
    <n v="355"/>
    <n v="2024"/>
    <s v="approx 45 count"/>
    <s v="LIGHT"/>
    <s v="FAIRLY GOOD"/>
    <s v="Sales F.O.B. Shipping Point and/or Delivered Sales, Shipping Point Basis"/>
    <m/>
    <m/>
    <s v="Wide range in quality and condition."/>
    <s v="Mcallen, Texas"/>
    <x v="3"/>
  </r>
  <r>
    <s v="MEXICO CROSSINGS THROUGH TEXAS"/>
    <s v="24 inch bins"/>
    <x v="1"/>
    <x v="74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4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74"/>
    <n v="320"/>
    <n v="365"/>
    <n v="0.5"/>
    <n v="345"/>
    <n v="355"/>
    <n v="2024"/>
    <s v="approx 45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0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0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0"/>
    <n v="320"/>
    <n v="365"/>
    <n v="0.5"/>
    <n v="345"/>
    <n v="355"/>
    <n v="2024"/>
    <s v="approx 45 count"/>
    <s v="LIGHT"/>
    <s v="FAIRLY GOOD"/>
    <s v="Sales F.O.B. Shipping Point and/or Delivered Sales, Shipping Point Basis"/>
    <s v="About Steady"/>
    <m/>
    <s v="Wide range in quality and condition."/>
    <s v="Mcallen, Texas"/>
    <x v="3"/>
  </r>
  <r>
    <s v="MEXICO CROSSINGS THROUGH TEXAS"/>
    <s v="24 inch bins"/>
    <x v="1"/>
    <x v="1"/>
    <n v="225"/>
    <n v="260"/>
    <n v="0.34214285714285714"/>
    <n v="235"/>
    <n v="244"/>
    <n v="2024"/>
    <s v="approx 60 count"/>
    <m/>
    <s v="MODERATE"/>
    <s v="Sales F.O.B. Shipping Point and/or Delivered Sales, Shipping Point Basis"/>
    <s v="Much Lower"/>
    <m/>
    <s v="Wide range in quality and condition."/>
    <s v="Mcallen, Texas"/>
    <x v="3"/>
  </r>
  <r>
    <s v="MEXICO CROSSINGS THROUGH TEXAS"/>
    <s v="24 inch bins"/>
    <x v="1"/>
    <x v="1"/>
    <n v="235"/>
    <n v="259"/>
    <n v="0.35499999999999998"/>
    <n v="238"/>
    <n v="259"/>
    <n v="2024"/>
    <s v="approx 35 count"/>
    <m/>
    <s v="MODERATE"/>
    <s v="Sales F.O.B. Shipping Point and/or Delivered Sales, Shipping Point Basis"/>
    <s v="Much Lower"/>
    <m/>
    <s v="Wide range in quality and condition."/>
    <s v="Mcallen, Texas"/>
    <x v="3"/>
  </r>
  <r>
    <s v="MEXICO CROSSINGS THROUGH TEXAS"/>
    <s v="24 inch bins"/>
    <x v="1"/>
    <x v="1"/>
    <n v="245"/>
    <n v="273"/>
    <n v="0.36499999999999999"/>
    <n v="245"/>
    <n v="266"/>
    <n v="2024"/>
    <s v="approx 45 count"/>
    <m/>
    <s v="MODERATE"/>
    <s v="Sales F.O.B. Shipping Point and/or Delivered Sales, Shipping Point Basis"/>
    <s v="Much Lower"/>
    <m/>
    <s v="Wide range in quality and condition."/>
    <s v="Mcallen, Texas"/>
    <x v="3"/>
  </r>
  <r>
    <s v="MEXICO CROSSINGS THROUGH TEXAS"/>
    <s v="24 inch bins"/>
    <x v="1"/>
    <x v="2"/>
    <n v="224"/>
    <n v="252"/>
    <n v="0.3342857142857143"/>
    <n v="224"/>
    <n v="244"/>
    <n v="2024"/>
    <s v="approx 60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2"/>
    <n v="235"/>
    <n v="259"/>
    <n v="0.34785714285714286"/>
    <n v="235"/>
    <n v="252"/>
    <n v="2024"/>
    <s v="approx 35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2"/>
    <n v="245"/>
    <n v="266"/>
    <n v="0.36"/>
    <n v="245"/>
    <n v="259"/>
    <n v="2024"/>
    <s v="approx 45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3"/>
    <n v="224"/>
    <n v="252"/>
    <n v="0.3342857142857143"/>
    <n v="224"/>
    <n v="244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"/>
    <n v="235"/>
    <n v="259"/>
    <n v="0.34785714285714286"/>
    <n v="235"/>
    <n v="252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"/>
    <n v="245"/>
    <n v="266"/>
    <n v="0.36"/>
    <n v="245"/>
    <n v="259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4"/>
    <n v="210"/>
    <n v="235"/>
    <n v="0.31"/>
    <n v="210"/>
    <n v="224"/>
    <n v="2024"/>
    <s v="approx 60 count"/>
    <m/>
    <s v="FAIRLY LIGHT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4"/>
    <n v="224"/>
    <n v="252"/>
    <n v="0.32785714285714285"/>
    <n v="224"/>
    <n v="235"/>
    <n v="2024"/>
    <s v="approx 45 count"/>
    <m/>
    <s v="FAIRLY LIGHT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4"/>
    <n v="224"/>
    <n v="252"/>
    <n v="0.32785714285714285"/>
    <n v="224"/>
    <n v="235"/>
    <n v="2024"/>
    <s v="approx 35 count"/>
    <m/>
    <s v="FAIRLY LIGHT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5"/>
    <n v="210"/>
    <n v="235"/>
    <n v="0.31"/>
    <n v="210"/>
    <n v="224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5"/>
    <n v="224"/>
    <n v="252"/>
    <n v="0.32785714285714285"/>
    <n v="224"/>
    <n v="235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5"/>
    <n v="224"/>
    <n v="252"/>
    <n v="0.32785714285714285"/>
    <n v="224"/>
    <n v="235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"/>
    <n v="210"/>
    <n v="235"/>
    <n v="0.31"/>
    <n v="210"/>
    <n v="224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"/>
    <n v="224"/>
    <n v="252"/>
    <n v="0.32785714285714285"/>
    <n v="224"/>
    <n v="235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"/>
    <n v="224"/>
    <n v="252"/>
    <n v="0.32785714285714285"/>
    <n v="224"/>
    <n v="235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7"/>
    <n v="210"/>
    <n v="232"/>
    <n v="0.31"/>
    <n v="210"/>
    <n v="224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7"/>
    <n v="210"/>
    <n v="235"/>
    <n v="0.32785714285714285"/>
    <n v="224"/>
    <n v="235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7"/>
    <n v="224"/>
    <n v="252"/>
    <n v="0.33500000000000002"/>
    <n v="224"/>
    <n v="245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8"/>
    <n v="210"/>
    <n v="232"/>
    <n v="0.31"/>
    <n v="210"/>
    <n v="224"/>
    <n v="2024"/>
    <s v="approx 3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8"/>
    <n v="210"/>
    <n v="235"/>
    <n v="0.32785714285714285"/>
    <n v="224"/>
    <n v="235"/>
    <n v="2024"/>
    <s v="approx 60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8"/>
    <n v="224"/>
    <n v="252"/>
    <n v="0.33500000000000002"/>
    <n v="224"/>
    <n v="245"/>
    <n v="2024"/>
    <s v="approx 4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9"/>
    <n v="210"/>
    <n v="232"/>
    <n v="0.31"/>
    <n v="210"/>
    <n v="224"/>
    <n v="2024"/>
    <s v="approx 3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9"/>
    <n v="210"/>
    <n v="235"/>
    <n v="0.32785714285714285"/>
    <n v="224"/>
    <n v="235"/>
    <n v="2024"/>
    <s v="approx 60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9"/>
    <n v="224"/>
    <n v="252"/>
    <n v="0.33500000000000002"/>
    <n v="224"/>
    <n v="245"/>
    <n v="2024"/>
    <s v="approx 4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0"/>
    <n v="210"/>
    <n v="232"/>
    <n v="0.31"/>
    <n v="210"/>
    <n v="224"/>
    <n v="2024"/>
    <s v="approx 3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0"/>
    <n v="210"/>
    <n v="235"/>
    <n v="0.32785714285714285"/>
    <n v="224"/>
    <n v="235"/>
    <n v="2024"/>
    <s v="approx 60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0"/>
    <n v="224"/>
    <n v="252"/>
    <n v="0.33500000000000002"/>
    <n v="224"/>
    <n v="245"/>
    <n v="2024"/>
    <s v="approx 4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1"/>
    <n v="210"/>
    <n v="235"/>
    <n v="0.31"/>
    <n v="210"/>
    <n v="224"/>
    <n v="2024"/>
    <s v="approx 60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1"/>
    <n v="210"/>
    <n v="232"/>
    <n v="0.31"/>
    <n v="210"/>
    <n v="224"/>
    <n v="2024"/>
    <s v="approx 3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1"/>
    <n v="224"/>
    <n v="245"/>
    <n v="0.32785714285714285"/>
    <n v="224"/>
    <n v="235"/>
    <n v="2024"/>
    <s v="approx 4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2"/>
    <n v="210"/>
    <n v="235"/>
    <n v="0.31"/>
    <n v="210"/>
    <n v="224"/>
    <n v="2024"/>
    <s v="approx 60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2"/>
    <n v="210"/>
    <n v="232"/>
    <n v="0.31"/>
    <n v="210"/>
    <n v="224"/>
    <n v="2024"/>
    <s v="approx 3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2"/>
    <n v="224"/>
    <n v="245"/>
    <n v="0.32785714285714285"/>
    <n v="224"/>
    <n v="235"/>
    <n v="2024"/>
    <s v="approx 45 count"/>
    <m/>
    <s v="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3"/>
    <n v="210"/>
    <n v="232"/>
    <n v="0.31"/>
    <n v="21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3"/>
    <n v="224"/>
    <n v="245"/>
    <n v="0.33142857142857141"/>
    <n v="224"/>
    <n v="240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3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4"/>
    <n v="210"/>
    <n v="232"/>
    <n v="0.31"/>
    <n v="21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4"/>
    <n v="224"/>
    <n v="245"/>
    <n v="0.33142857142857141"/>
    <n v="224"/>
    <n v="240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4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5"/>
    <n v="210"/>
    <n v="232"/>
    <n v="0.31"/>
    <n v="21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5"/>
    <n v="224"/>
    <n v="245"/>
    <n v="0.33142857142857141"/>
    <n v="224"/>
    <n v="240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5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6"/>
    <n v="210"/>
    <n v="232"/>
    <n v="0.31"/>
    <n v="21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6"/>
    <n v="224"/>
    <n v="245"/>
    <n v="0.33142857142857141"/>
    <n v="224"/>
    <n v="240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6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7"/>
    <n v="210"/>
    <n v="232"/>
    <n v="0.31"/>
    <n v="21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7"/>
    <n v="224"/>
    <n v="245"/>
    <n v="0.33142857142857141"/>
    <n v="224"/>
    <n v="240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7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8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8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8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9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9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19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0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0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0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1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1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1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2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2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2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3"/>
    <n v="190"/>
    <n v="224"/>
    <n v="0.30285714285714288"/>
    <n v="200"/>
    <n v="224"/>
    <n v="2024"/>
    <s v="approx 35 count"/>
    <m/>
    <s v="MODERATE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23"/>
    <n v="210"/>
    <n v="245"/>
    <n v="0.33142857142857141"/>
    <n v="224"/>
    <n v="240"/>
    <n v="2024"/>
    <s v="approx 60 count"/>
    <m/>
    <s v="MODERATE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23"/>
    <n v="210"/>
    <n v="245"/>
    <n v="0.34285714285714286"/>
    <n v="235"/>
    <n v="245"/>
    <n v="2024"/>
    <s v="approx 45 count"/>
    <m/>
    <s v="MODERATE"/>
    <s v="Sales F.O.B. Shipping Point and/or Delivered Sales, Shipping Point Basis"/>
    <m/>
    <s v="occasional higher"/>
    <s v="Wide range in quality and condition."/>
    <s v="Mcallen, Texas"/>
    <x v="3"/>
  </r>
  <r>
    <s v="MEXICO CROSSINGS THROUGH TEXAS"/>
    <s v="24 inch bins"/>
    <x v="1"/>
    <x v="24"/>
    <n v="190"/>
    <n v="224"/>
    <n v="0.30285714285714288"/>
    <n v="20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4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4"/>
    <n v="210"/>
    <n v="245"/>
    <n v="0.34285714285714286"/>
    <n v="235"/>
    <n v="245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5"/>
    <n v="190"/>
    <n v="224"/>
    <n v="0.30285714285714288"/>
    <n v="200"/>
    <n v="224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5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5"/>
    <n v="210"/>
    <n v="245"/>
    <n v="0.34285714285714286"/>
    <n v="235"/>
    <n v="245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6"/>
    <n v="210"/>
    <n v="245"/>
    <n v="0.33142857142857141"/>
    <n v="224"/>
    <n v="240"/>
    <n v="2024"/>
    <s v="approx 60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26"/>
    <n v="224"/>
    <n v="252"/>
    <n v="0.34785714285714286"/>
    <n v="235"/>
    <n v="252"/>
    <n v="2024"/>
    <s v="approx 35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26"/>
    <n v="235"/>
    <n v="252"/>
    <n v="0.35499999999999998"/>
    <n v="245"/>
    <n v="252"/>
    <n v="2024"/>
    <s v="approx 45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27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7"/>
    <n v="224"/>
    <n v="252"/>
    <n v="0.34785714285714286"/>
    <n v="235"/>
    <n v="252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7"/>
    <n v="235"/>
    <n v="252"/>
    <n v="0.35499999999999998"/>
    <n v="245"/>
    <n v="252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8"/>
    <n v="210"/>
    <n v="245"/>
    <n v="0.33142857142857141"/>
    <n v="224"/>
    <n v="24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8"/>
    <n v="224"/>
    <n v="252"/>
    <n v="0.34785714285714286"/>
    <n v="235"/>
    <n v="252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8"/>
    <n v="235"/>
    <n v="252"/>
    <n v="0.35499999999999998"/>
    <n v="245"/>
    <n v="252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29"/>
    <n v="235"/>
    <n v="262"/>
    <n v="0.34785714285714286"/>
    <n v="235"/>
    <n v="252"/>
    <n v="2024"/>
    <s v="approx 60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29"/>
    <n v="252"/>
    <n v="280"/>
    <n v="0.38928571428571429"/>
    <n v="265"/>
    <n v="280"/>
    <n v="2024"/>
    <s v="approx 35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29"/>
    <n v="252"/>
    <n v="280"/>
    <n v="0.38928571428571429"/>
    <n v="265"/>
    <n v="280"/>
    <n v="2024"/>
    <s v="approx 45 count"/>
    <m/>
    <s v="FAIRLY GOOD"/>
    <s v="Sales F.O.B. Shipping Point and/or Delivered Sales, Shipping Point Basis"/>
    <s v="Slightly Higher"/>
    <s v="occasional higher"/>
    <s v="Wide range in quality and condition."/>
    <s v="Mcallen, Texas"/>
    <x v="3"/>
  </r>
  <r>
    <s v="MEXICO CROSSINGS THROUGH TEXAS"/>
    <s v="24 inch bins"/>
    <x v="1"/>
    <x v="30"/>
    <n v="235"/>
    <n v="262"/>
    <n v="0.34785714285714286"/>
    <n v="235"/>
    <n v="252"/>
    <n v="2024"/>
    <s v="approx 60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0"/>
    <n v="252"/>
    <n v="280"/>
    <n v="0.38928571428571429"/>
    <n v="265"/>
    <n v="280"/>
    <n v="2024"/>
    <s v="approx 4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0"/>
    <n v="252"/>
    <n v="280"/>
    <n v="0.38928571428571429"/>
    <n v="265"/>
    <n v="280"/>
    <n v="2024"/>
    <s v="approx 3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1"/>
    <n v="235"/>
    <n v="262"/>
    <n v="0.35499999999999998"/>
    <n v="245"/>
    <n v="252"/>
    <n v="2024"/>
    <s v="approx 60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1"/>
    <n v="252"/>
    <n v="280"/>
    <n v="0.39642857142857141"/>
    <n v="275"/>
    <n v="280"/>
    <n v="2024"/>
    <s v="approx 3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1"/>
    <n v="252"/>
    <n v="280"/>
    <n v="0.39642857142857141"/>
    <n v="275"/>
    <n v="280"/>
    <n v="2024"/>
    <s v="approx 4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2"/>
    <n v="252"/>
    <n v="280"/>
    <n v="0.38642857142857145"/>
    <n v="261"/>
    <n v="280"/>
    <n v="2024"/>
    <s v="approx 35 count"/>
    <m/>
    <s v="FAIRLY GOOD"/>
    <s v="Sales F.O.B. Shipping Point and/or Delivered Sales, Shipping Point Basis"/>
    <s v="60 count higher, others about steady"/>
    <s v="occasional higher"/>
    <s v="Wide range in quality and condition."/>
    <s v="Mcallen, Texas"/>
    <x v="3"/>
  </r>
  <r>
    <s v="MEXICO CROSSINGS THROUGH TEXAS"/>
    <s v="24 inch bins"/>
    <x v="1"/>
    <x v="32"/>
    <n v="252"/>
    <n v="280"/>
    <n v="0.38642857142857145"/>
    <n v="261"/>
    <n v="280"/>
    <n v="2024"/>
    <s v="approx 45 count"/>
    <m/>
    <s v="FAIRLY GOOD"/>
    <s v="Sales F.O.B. Shipping Point and/or Delivered Sales, Shipping Point Basis"/>
    <s v="60 count higher, others about steady"/>
    <s v="occasional higher"/>
    <s v="Wide range in quality and condition."/>
    <s v="Mcallen, Texas"/>
    <x v="3"/>
  </r>
  <r>
    <s v="MEXICO CROSSINGS THROUGH TEXAS"/>
    <s v="24 inch bins"/>
    <x v="1"/>
    <x v="32"/>
    <n v="275"/>
    <n v="305"/>
    <n v="0.41928571428571426"/>
    <n v="282"/>
    <n v="305"/>
    <n v="2024"/>
    <s v="approx 60 count"/>
    <m/>
    <s v="FAIRLY GOOD"/>
    <s v="Sales F.O.B. Shipping Point and/or Delivered Sales, Shipping Point Basis"/>
    <s v="60 count higher, others about steady"/>
    <s v="occasional higher"/>
    <s v="Wide range in quality and condition."/>
    <s v="Mcallen, Texas"/>
    <x v="3"/>
  </r>
  <r>
    <s v="MEXICO CROSSINGS THROUGH TEXAS"/>
    <s v="24 inch bins"/>
    <x v="1"/>
    <x v="33"/>
    <n v="252"/>
    <n v="280"/>
    <n v="0.38642857142857145"/>
    <n v="261"/>
    <n v="280"/>
    <n v="2024"/>
    <s v="approx 3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3"/>
    <n v="252"/>
    <n v="280"/>
    <n v="0.38642857142857145"/>
    <n v="261"/>
    <n v="280"/>
    <n v="2024"/>
    <s v="approx 4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3"/>
    <n v="275"/>
    <n v="305"/>
    <n v="0.41928571428571426"/>
    <n v="282"/>
    <n v="305"/>
    <n v="2024"/>
    <s v="approx 60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4"/>
    <n v="252"/>
    <n v="280"/>
    <n v="0.38642857142857145"/>
    <n v="261"/>
    <n v="280"/>
    <n v="2024"/>
    <s v="approx 3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4"/>
    <n v="252"/>
    <n v="280"/>
    <n v="0.38642857142857145"/>
    <n v="261"/>
    <n v="280"/>
    <n v="2024"/>
    <s v="approx 45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4"/>
    <n v="275"/>
    <n v="305"/>
    <n v="0.41928571428571426"/>
    <n v="282"/>
    <n v="305"/>
    <n v="2024"/>
    <s v="approx 60 count"/>
    <m/>
    <s v="FAIRLY GOOD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5"/>
    <n v="224"/>
    <n v="261"/>
    <n v="0.36142857142857143"/>
    <n v="245"/>
    <n v="261"/>
    <n v="2024"/>
    <s v="approx 45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35"/>
    <n v="224"/>
    <n v="261"/>
    <n v="0.36142857142857143"/>
    <n v="245"/>
    <n v="261"/>
    <n v="2024"/>
    <s v="approx 35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35"/>
    <n v="252"/>
    <n v="280"/>
    <n v="0.38642857142857145"/>
    <n v="261"/>
    <n v="280"/>
    <n v="2024"/>
    <s v="approx 60 count"/>
    <m/>
    <s v="MODERATE"/>
    <s v="Sales F.O.B. Shipping Point and/or Delivered Sales, Shipping Point Basis"/>
    <s v="Slightly Lower"/>
    <s v="occasional higher"/>
    <s v="Wide range in quality and condition."/>
    <s v="Mcallen, Texas"/>
    <x v="3"/>
  </r>
  <r>
    <s v="MEXICO CROSSINGS THROUGH TEXAS"/>
    <s v="24 inch bins"/>
    <x v="1"/>
    <x v="36"/>
    <n v="224"/>
    <n v="261"/>
    <n v="0.36142857142857143"/>
    <n v="245"/>
    <n v="261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6"/>
    <n v="224"/>
    <n v="261"/>
    <n v="0.36142857142857143"/>
    <n v="245"/>
    <n v="261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6"/>
    <n v="252"/>
    <n v="280"/>
    <n v="0.38642857142857145"/>
    <n v="261"/>
    <n v="28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7"/>
    <n v="224"/>
    <n v="261"/>
    <n v="0.36142857142857143"/>
    <n v="245"/>
    <n v="261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7"/>
    <n v="224"/>
    <n v="261"/>
    <n v="0.36142857142857143"/>
    <n v="245"/>
    <n v="261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7"/>
    <n v="252"/>
    <n v="280"/>
    <n v="0.38642857142857145"/>
    <n v="261"/>
    <n v="28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8"/>
    <n v="224"/>
    <n v="261"/>
    <n v="0.36142857142857143"/>
    <n v="245"/>
    <n v="261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8"/>
    <n v="224"/>
    <n v="261"/>
    <n v="0.36142857142857143"/>
    <n v="245"/>
    <n v="261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8"/>
    <n v="252"/>
    <n v="280"/>
    <n v="0.38642857142857145"/>
    <n v="261"/>
    <n v="280"/>
    <n v="2024"/>
    <s v="approx 60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39"/>
    <n v="224"/>
    <n v="261"/>
    <n v="0.36142857142857143"/>
    <n v="245"/>
    <n v="261"/>
    <n v="2024"/>
    <s v="approx 4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39"/>
    <n v="224"/>
    <n v="261"/>
    <n v="0.36142857142857143"/>
    <n v="245"/>
    <n v="261"/>
    <n v="2024"/>
    <s v="approx 3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39"/>
    <n v="252"/>
    <n v="280"/>
    <n v="0.38642857142857145"/>
    <n v="261"/>
    <n v="280"/>
    <n v="2024"/>
    <s v="approx 60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0"/>
    <n v="224"/>
    <n v="261"/>
    <n v="0.36142857142857143"/>
    <n v="245"/>
    <n v="261"/>
    <n v="2024"/>
    <s v="approx 35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0"/>
    <n v="224"/>
    <n v="261"/>
    <n v="0.36142857142857143"/>
    <n v="245"/>
    <n v="261"/>
    <n v="2024"/>
    <s v="approx 45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0"/>
    <n v="252"/>
    <n v="280"/>
    <n v="0.38642857142857145"/>
    <n v="261"/>
    <n v="280"/>
    <n v="2024"/>
    <s v="approx 60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1"/>
    <n v="224"/>
    <n v="261"/>
    <n v="0.36142857142857143"/>
    <n v="245"/>
    <n v="261"/>
    <n v="2024"/>
    <s v="approx 35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1"/>
    <n v="224"/>
    <n v="261"/>
    <n v="0.36142857142857143"/>
    <n v="245"/>
    <n v="261"/>
    <n v="2024"/>
    <s v="approx 45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1"/>
    <n v="252"/>
    <n v="280"/>
    <n v="0.38642857142857145"/>
    <n v="261"/>
    <n v="280"/>
    <n v="2024"/>
    <s v="approx 60 count"/>
    <m/>
    <s v="FAIRLY LIGHT"/>
    <s v="Sales F.O.B. Shipping Point and/or Delivered Sales, Shipping Point Basis"/>
    <s v="Steady"/>
    <s v="occasional higher and lower"/>
    <s v="Wide range in quality and condition."/>
    <s v="Mcallen, Texas"/>
    <x v="3"/>
  </r>
  <r>
    <s v="MEXICO CROSSINGS THROUGH TEXAS"/>
    <s v="24 inch bins"/>
    <x v="1"/>
    <x v="42"/>
    <n v="224"/>
    <n v="252"/>
    <n v="0.35499999999999998"/>
    <n v="245"/>
    <n v="252"/>
    <n v="2024"/>
    <s v="approx 35 count"/>
    <m/>
    <s v="MODERATE"/>
    <s v="Sales F.O.B. Shipping Point and/or Delivered Sales, Shipping Point Basis"/>
    <s v="60 count slightly higher, others about steady"/>
    <s v="occasional higher and lower"/>
    <s v="Wide range in quality and condition."/>
    <s v="Mcallen, Texas"/>
    <x v="3"/>
  </r>
  <r>
    <s v="MEXICO CROSSINGS THROUGH TEXAS"/>
    <s v="24 inch bins"/>
    <x v="1"/>
    <x v="42"/>
    <n v="245"/>
    <n v="261"/>
    <n v="0.36642857142857144"/>
    <n v="252"/>
    <n v="261"/>
    <n v="2024"/>
    <s v="approx 45 count"/>
    <m/>
    <s v="MODERATE"/>
    <s v="Sales F.O.B. Shipping Point and/or Delivered Sales, Shipping Point Basis"/>
    <s v="60 count slightly higher, others about steady"/>
    <s v="occasional higher and lower"/>
    <s v="Wide range in quality and condition."/>
    <s v="Mcallen, Texas"/>
    <x v="3"/>
  </r>
  <r>
    <s v="MEXICO CROSSINGS THROUGH TEXAS"/>
    <s v="24 inch bins"/>
    <x v="1"/>
    <x v="42"/>
    <n v="261"/>
    <n v="296"/>
    <n v="0.41142857142857142"/>
    <n v="280"/>
    <n v="296"/>
    <n v="2024"/>
    <s v="approx 60 count"/>
    <m/>
    <s v="MODERATE"/>
    <s v="Sales F.O.B. Shipping Point and/or Delivered Sales, Shipping Point Basis"/>
    <s v="60 count slightly higher, others about steady"/>
    <s v="occasional higher and lower"/>
    <s v="Wide range in quality and condition."/>
    <s v="Mcallen, Texas"/>
    <x v="3"/>
  </r>
  <r>
    <s v="MEXICO CROSSINGS THROUGH TEXAS"/>
    <s v="24 inch bins"/>
    <x v="1"/>
    <x v="43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3"/>
    <n v="245"/>
    <n v="261"/>
    <n v="0.36642857142857144"/>
    <n v="252"/>
    <n v="261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3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4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4"/>
    <n v="245"/>
    <n v="261"/>
    <n v="0.36642857142857144"/>
    <n v="252"/>
    <n v="261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4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5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5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5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6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6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6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7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7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7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8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8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8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9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9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49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0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0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0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1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1"/>
    <n v="261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1"/>
    <n v="261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2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2"/>
    <n v="252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2"/>
    <n v="252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3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3"/>
    <n v="252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3"/>
    <n v="252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4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4"/>
    <n v="252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4"/>
    <n v="252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5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5"/>
    <n v="252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5"/>
    <n v="252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6"/>
    <n v="224"/>
    <n v="252"/>
    <n v="0.34071428571428569"/>
    <n v="232"/>
    <n v="245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56"/>
    <n v="252"/>
    <n v="290"/>
    <n v="0.40714285714285714"/>
    <n v="280"/>
    <n v="290"/>
    <n v="2024"/>
    <s v="approx 45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6"/>
    <n v="252"/>
    <n v="296"/>
    <n v="0.41142857142857142"/>
    <n v="280"/>
    <n v="296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7"/>
    <n v="224"/>
    <n v="245"/>
    <n v="0.33714285714285713"/>
    <n v="232"/>
    <n v="240"/>
    <n v="2024"/>
    <s v="approx 60 count"/>
    <m/>
    <s v="MODERATE"/>
    <s v="Sales F.O.B. Shipping Point and/or Delivered Sales, Shipping Point Basis"/>
    <s v="35 count slightly higher, others lower"/>
    <s v="occasional lower"/>
    <s v="Wide range in quality and condition."/>
    <s v="Mcallen, Texas"/>
    <x v="3"/>
  </r>
  <r>
    <s v="MEXICO CROSSINGS THROUGH TEXAS"/>
    <s v="24 inch bins"/>
    <x v="1"/>
    <x v="57"/>
    <n v="231"/>
    <n v="252"/>
    <n v="0.35499999999999998"/>
    <n v="245"/>
    <n v="252"/>
    <n v="2024"/>
    <s v="approx 45 count"/>
    <m/>
    <s v="MODERATE"/>
    <s v="Sales F.O.B. Shipping Point and/or Delivered Sales, Shipping Point Basis"/>
    <s v="35 count slightly higher, others lower"/>
    <s v="occasional higher"/>
    <s v="Wide range in quality and condition."/>
    <s v="Mcallen, Texas"/>
    <x v="3"/>
  </r>
  <r>
    <s v="MEXICO CROSSINGS THROUGH TEXAS"/>
    <s v="24 inch bins"/>
    <x v="1"/>
    <x v="57"/>
    <n v="224"/>
    <n v="252"/>
    <n v="0.35499999999999998"/>
    <n v="245"/>
    <n v="252"/>
    <n v="2024"/>
    <s v="approx 35 count"/>
    <m/>
    <s v="MODERATE"/>
    <s v="Sales F.O.B. Shipping Point and/or Delivered Sales, Shipping Point Basis"/>
    <s v="35 count slightly higher, others lower"/>
    <s v="occasional higher"/>
    <s v="Wide range in quality and condition."/>
    <s v="Mcallen, Texas"/>
    <x v="3"/>
  </r>
  <r>
    <s v="MEXICO CROSSINGS THROUGH TEXAS"/>
    <s v="24 inch bins"/>
    <x v="1"/>
    <x v="58"/>
    <n v="224"/>
    <n v="245"/>
    <n v="0.33714285714285713"/>
    <n v="232"/>
    <n v="240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8"/>
    <n v="231"/>
    <n v="252"/>
    <n v="0.35499999999999998"/>
    <n v="245"/>
    <n v="252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58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59"/>
    <n v="224"/>
    <n v="245"/>
    <n v="0.33714285714285713"/>
    <n v="232"/>
    <n v="240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59"/>
    <n v="231"/>
    <n v="252"/>
    <n v="0.35499999999999998"/>
    <n v="245"/>
    <n v="252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59"/>
    <n v="224"/>
    <n v="252"/>
    <n v="0.35499999999999998"/>
    <n v="245"/>
    <n v="252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0"/>
    <n v="210"/>
    <n v="232"/>
    <n v="0.31"/>
    <n v="210"/>
    <n v="224"/>
    <n v="2024"/>
    <s v="approx 60 count"/>
    <m/>
    <s v="MODERATE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60"/>
    <n v="224"/>
    <n v="245"/>
    <n v="0.33"/>
    <n v="224"/>
    <n v="238"/>
    <n v="2024"/>
    <s v="approx 3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0"/>
    <n v="224"/>
    <n v="252"/>
    <n v="0.34285714285714286"/>
    <n v="235"/>
    <n v="245"/>
    <n v="2024"/>
    <s v="approx 45 count"/>
    <m/>
    <s v="MODERATE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1"/>
    <n v="210"/>
    <n v="232"/>
    <n v="0.31"/>
    <n v="210"/>
    <n v="224"/>
    <n v="2024"/>
    <s v="approx 60 count"/>
    <m/>
    <s v="FAIRLY LIGHT"/>
    <s v="Sales F.O.B. Shipping Point and/or Delivered Sales, Shipping Point Basis"/>
    <s v="About Steady"/>
    <s v="occasional lower"/>
    <s v="Wide range in quality and condition."/>
    <s v="Mcallen, Texas"/>
    <x v="3"/>
  </r>
  <r>
    <s v="MEXICO CROSSINGS THROUGH TEXAS"/>
    <s v="24 inch bins"/>
    <x v="1"/>
    <x v="61"/>
    <n v="224"/>
    <n v="245"/>
    <n v="0.33"/>
    <n v="224"/>
    <n v="238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1"/>
    <n v="224"/>
    <n v="252"/>
    <n v="0.34285714285714286"/>
    <n v="235"/>
    <n v="245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2"/>
    <n v="210"/>
    <n v="232"/>
    <n v="0.31"/>
    <n v="210"/>
    <n v="224"/>
    <n v="2024"/>
    <s v="approx 60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2"/>
    <n v="224"/>
    <n v="245"/>
    <n v="0.33"/>
    <n v="224"/>
    <n v="238"/>
    <n v="2024"/>
    <s v="approx 3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2"/>
    <n v="224"/>
    <n v="252"/>
    <n v="0.34285714285714286"/>
    <n v="235"/>
    <n v="245"/>
    <n v="2024"/>
    <s v="approx 45 count"/>
    <m/>
    <s v="FAIRLY LIGHT"/>
    <s v="Sales F.O.B. Shipping Point and/or Delivered Sales, Shipping Point Basis"/>
    <s v="About Steady"/>
    <s v="occasional higher"/>
    <s v="Wide range in quality and condition."/>
    <s v="Mcallen, Texas"/>
    <x v="3"/>
  </r>
  <r>
    <s v="MEXICO CROSSINGS THROUGH TEXAS"/>
    <s v="24 inch bins"/>
    <x v="1"/>
    <x v="63"/>
    <n v="190"/>
    <n v="224"/>
    <n v="0.31"/>
    <n v="210"/>
    <n v="224"/>
    <n v="2024"/>
    <s v="approx 60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3"/>
    <n v="224"/>
    <n v="245"/>
    <n v="0.33"/>
    <n v="224"/>
    <n v="238"/>
    <n v="2024"/>
    <s v="approx 3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3"/>
    <n v="220"/>
    <n v="252"/>
    <n v="0.34285714285714286"/>
    <n v="235"/>
    <n v="245"/>
    <n v="2024"/>
    <s v="approx 4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4"/>
    <n v="190"/>
    <n v="224"/>
    <n v="0.31"/>
    <n v="210"/>
    <n v="224"/>
    <n v="2024"/>
    <s v="approx 60 count"/>
    <m/>
    <s v="FAIRLY LIGHT"/>
    <s v="Sales F.O.B. Shipping Point and/or Delivered Sales, Shipping Point Basis"/>
    <s v="approximately 45 count slightly lower, others about steady."/>
    <s v="occasional higher and lower"/>
    <s v="Wide range in quality and condition."/>
    <s v="Mcallen, Texas"/>
    <x v="3"/>
  </r>
  <r>
    <s v="MEXICO CROSSINGS THROUGH TEXAS"/>
    <s v="24 inch bins"/>
    <x v="1"/>
    <x v="64"/>
    <n v="224"/>
    <n v="245"/>
    <n v="0.33"/>
    <n v="224"/>
    <n v="238"/>
    <n v="2024"/>
    <s v="approx 35 count"/>
    <m/>
    <s v="FAIRLY LIGHT"/>
    <s v="Sales F.O.B. Shipping Point and/or Delivered Sales, Shipping Point Basis"/>
    <s v="approximately 45 count slightly lower, others about steady."/>
    <s v="occasional higher and lower"/>
    <s v="Wide range in quality and condition."/>
    <s v="Mcallen, Texas"/>
    <x v="3"/>
  </r>
  <r>
    <s v="MEXICO CROSSINGS THROUGH TEXAS"/>
    <s v="24 inch bins"/>
    <x v="1"/>
    <x v="64"/>
    <n v="220"/>
    <n v="238"/>
    <n v="0.33"/>
    <n v="224"/>
    <n v="238"/>
    <n v="2024"/>
    <s v="approx 45 count"/>
    <m/>
    <s v="FAIRLY LIGHT"/>
    <s v="Sales F.O.B. Shipping Point and/or Delivered Sales, Shipping Point Basis"/>
    <s v="approximately 45 count slightly lower, others about steady."/>
    <s v="occasional higher and lower"/>
    <s v="Wide range in quality and condition."/>
    <s v="Mcallen, Texas"/>
    <x v="3"/>
  </r>
  <r>
    <s v="MEXICO CROSSINGS THROUGH TEXAS"/>
    <s v="24 inch bins"/>
    <x v="1"/>
    <x v="65"/>
    <n v="190"/>
    <n v="224"/>
    <n v="0.31"/>
    <n v="210"/>
    <n v="224"/>
    <n v="2024"/>
    <s v="approx 60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5"/>
    <n v="224"/>
    <n v="245"/>
    <n v="0.33"/>
    <n v="224"/>
    <n v="238"/>
    <n v="2024"/>
    <s v="approx 3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5"/>
    <n v="220"/>
    <n v="238"/>
    <n v="0.33"/>
    <n v="224"/>
    <n v="238"/>
    <n v="2024"/>
    <s v="approx 4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6"/>
    <n v="190"/>
    <n v="224"/>
    <n v="0.31"/>
    <n v="210"/>
    <n v="224"/>
    <n v="2024"/>
    <s v="approx 60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6"/>
    <n v="224"/>
    <n v="245"/>
    <n v="0.33"/>
    <n v="224"/>
    <n v="238"/>
    <n v="2024"/>
    <s v="approx 3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6"/>
    <n v="220"/>
    <n v="238"/>
    <n v="0.33"/>
    <n v="224"/>
    <n v="238"/>
    <n v="2024"/>
    <s v="approx 45 count"/>
    <m/>
    <s v="FAIRLY LIGHT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7"/>
    <n v="190"/>
    <n v="224"/>
    <n v="0.31"/>
    <n v="210"/>
    <n v="224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7"/>
    <n v="190"/>
    <n v="238"/>
    <n v="0.31"/>
    <n v="210"/>
    <n v="224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7"/>
    <n v="224"/>
    <n v="245"/>
    <n v="0.33"/>
    <n v="224"/>
    <n v="238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8"/>
    <n v="190"/>
    <n v="238"/>
    <n v="0.31"/>
    <n v="210"/>
    <n v="224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8"/>
    <n v="190"/>
    <n v="224"/>
    <n v="0.31"/>
    <n v="210"/>
    <n v="224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8"/>
    <n v="224"/>
    <n v="245"/>
    <n v="0.33"/>
    <n v="224"/>
    <n v="238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9"/>
    <n v="190"/>
    <n v="224"/>
    <n v="0.31"/>
    <n v="210"/>
    <n v="224"/>
    <n v="2024"/>
    <s v="approx 60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9"/>
    <n v="190"/>
    <n v="238"/>
    <n v="0.31"/>
    <n v="210"/>
    <n v="224"/>
    <n v="2024"/>
    <s v="approx 4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s v="MEXICO CROSSINGS THROUGH TEXAS"/>
    <s v="24 inch bins"/>
    <x v="1"/>
    <x v="69"/>
    <n v="224"/>
    <n v="245"/>
    <n v="0.33"/>
    <n v="224"/>
    <n v="238"/>
    <n v="2024"/>
    <s v="approx 35 count"/>
    <m/>
    <s v="MODERATE"/>
    <s v="Sales F.O.B. Shipping Point and/or Delivered Sales, Shipping Point Basis"/>
    <s v="About Steady"/>
    <s v="occasional higher and lower"/>
    <s v="Wide range in quality and condition."/>
    <s v="Mcallen, Texas"/>
    <x v="3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  <r>
    <m/>
    <m/>
    <x v="3"/>
    <x v="77"/>
    <m/>
    <m/>
    <m/>
    <m/>
    <m/>
    <m/>
    <m/>
    <m/>
    <m/>
    <m/>
    <m/>
    <m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81" firstHeaderRow="1" firstDataRow="1" firstDataCol="1" rowPageCount="1" colPageCount="1"/>
  <pivotFields count="19">
    <pivotField showAll="0"/>
    <pivotField showAll="0"/>
    <pivotField axis="axisPage" multipleItemSelectionAllowed="1" showAll="0">
      <items count="6">
        <item h="1" x="2"/>
        <item h="1" x="0"/>
        <item x="1"/>
        <item h="1" x="3"/>
        <item h="1" m="1" x="4"/>
        <item t="default"/>
      </items>
    </pivotField>
    <pivotField axis="axisRow" showAll="0" sortType="ascending">
      <items count="1611">
        <item m="1" x="328"/>
        <item m="1" x="586"/>
        <item m="1" x="1113"/>
        <item m="1" x="596"/>
        <item m="1" x="1127"/>
        <item m="1" x="609"/>
        <item m="1" x="1136"/>
        <item m="1" x="618"/>
        <item m="1" x="1145"/>
        <item m="1" x="637"/>
        <item m="1" x="1167"/>
        <item m="1" x="650"/>
        <item m="1" x="1179"/>
        <item m="1" x="660"/>
        <item m="1" x="688"/>
        <item m="1" x="1223"/>
        <item m="1" x="707"/>
        <item m="1" x="1241"/>
        <item m="1" x="744"/>
        <item m="1" x="1281"/>
        <item m="1" x="763"/>
        <item m="1" x="1305"/>
        <item m="1" x="1118"/>
        <item m="1" x="611"/>
        <item m="1" x="1138"/>
        <item m="1" x="620"/>
        <item m="1" x="1146"/>
        <item m="1" x="627"/>
        <item m="1" x="1169"/>
        <item m="1" x="652"/>
        <item m="1" x="1181"/>
        <item m="1" x="661"/>
        <item m="1" x="1191"/>
        <item m="1" x="1225"/>
        <item m="1" x="709"/>
        <item m="1" x="1242"/>
        <item m="1" x="723"/>
        <item m="1" x="1283"/>
        <item m="1" x="765"/>
        <item m="1" x="1307"/>
        <item m="1" x="787"/>
        <item m="1" x="1140"/>
        <item m="1" x="630"/>
        <item m="1" x="1157"/>
        <item m="1" x="642"/>
        <item m="1" x="1172"/>
        <item m="1" x="654"/>
        <item m="1" x="1194"/>
        <item m="1" x="675"/>
        <item m="1" x="1209"/>
        <item m="1" x="692"/>
        <item m="1" x="1227"/>
        <item m="1" x="726"/>
        <item m="1" x="1264"/>
        <item m="1" x="749"/>
        <item m="1" x="1286"/>
        <item m="1" x="767"/>
        <item m="1" x="1327"/>
        <item m="1" x="808"/>
        <item m="1" x="1351"/>
        <item m="1" x="831"/>
        <item m="1" x="1369"/>
        <item m="1" x="1161"/>
        <item m="1" x="647"/>
        <item m="1" x="1175"/>
        <item m="1" x="656"/>
        <item m="1" x="1184"/>
        <item m="1" x="679"/>
        <item m="1" x="1214"/>
        <item m="1" x="695"/>
        <item m="1" x="1229"/>
        <item m="1" x="713"/>
        <item m="1" x="1268"/>
        <item m="1" x="754"/>
        <item m="1" x="1289"/>
        <item m="1" x="769"/>
        <item m="1" x="1311"/>
        <item m="1" x="810"/>
        <item m="1" x="1353"/>
        <item m="1" x="832"/>
        <item m="1" x="1370"/>
        <item m="1" x="851"/>
        <item m="1" x="1414"/>
        <item m="1" x="892"/>
        <item m="1" x="1187"/>
        <item m="1" x="669"/>
        <item m="1" x="1200"/>
        <item m="1" x="699"/>
        <item m="1" x="1232"/>
        <item m="1" x="716"/>
        <item m="1" x="1250"/>
        <item m="1" x="733"/>
        <item m="1" x="1293"/>
        <item m="1" x="772"/>
        <item m="1" x="1314"/>
        <item m="1" x="794"/>
        <item m="1" x="1332"/>
        <item m="1" x="835"/>
        <item m="1" x="1373"/>
        <item m="1" x="854"/>
        <item m="1" x="1396"/>
        <item m="1" x="872"/>
        <item m="1" x="914"/>
        <item m="1" x="1462"/>
        <item m="1" x="938"/>
        <item m="1" x="1485"/>
        <item m="1" x="1235"/>
        <item m="1" x="720"/>
        <item m="1" x="1253"/>
        <item m="1" x="737"/>
        <item m="1" x="1274"/>
        <item m="1" x="775"/>
        <item m="1" x="1318"/>
        <item m="1" x="797"/>
        <item m="1" x="1336"/>
        <item m="1" x="816"/>
        <item m="1" x="1376"/>
        <item m="1" x="858"/>
        <item m="1" x="1399"/>
        <item m="1" x="875"/>
        <item m="1" x="1418"/>
        <item m="1" x="916"/>
        <item m="1" x="1464"/>
        <item m="1" x="939"/>
        <item m="1" x="1486"/>
        <item m="1" x="960"/>
        <item m="1" x="1256"/>
        <item m="1" x="740"/>
        <item m="1" x="1278"/>
        <item m="1" x="1298"/>
        <item m="1" x="800"/>
        <item m="1" x="1339"/>
        <item m="1" x="820"/>
        <item m="1" x="1360"/>
        <item m="1" x="840"/>
        <item m="1" x="1402"/>
        <item m="1" x="878"/>
        <item m="1" x="1422"/>
        <item m="1" x="899"/>
        <item m="1" x="1444"/>
        <item m="1" x="941"/>
        <item m="1" x="1488"/>
        <item m="1" x="961"/>
        <item m="1" x="1508"/>
        <item m="1" x="981"/>
        <item m="1" x="1541"/>
        <item m="1" x="1020"/>
        <item m="1" x="1561"/>
        <item m="1" x="1302"/>
        <item m="1" x="781"/>
        <item m="1" x="1342"/>
        <item m="1" x="824"/>
        <item m="1" x="1363"/>
        <item m="1" x="844"/>
        <item m="1" x="1382"/>
        <item m="1" x="880"/>
        <item m="1" x="1426"/>
        <item m="1" x="902"/>
        <item m="1" x="1448"/>
        <item m="1" x="922"/>
        <item m="1" x="1491"/>
        <item m="1" x="965"/>
        <item m="1" x="1511"/>
        <item m="1" x="984"/>
        <item m="1" x="1527"/>
        <item m="1" x="1022"/>
        <item m="1" x="1563"/>
        <item m="1" x="1039"/>
        <item m="1" x="1579"/>
        <item m="1" x="1053"/>
        <item m="1" x="1366"/>
        <item m="1" x="847"/>
        <item m="1" x="1386"/>
        <item m="1" x="865"/>
        <item m="1" x="1428"/>
        <item m="1" x="905"/>
        <item m="1" x="1451"/>
        <item m="1" x="926"/>
        <item m="1" x="1471"/>
        <item m="1" x="967"/>
        <item m="1" x="1514"/>
        <item m="1" x="987"/>
        <item m="1" x="1530"/>
        <item m="1" x="1006"/>
        <item m="1" x="1565"/>
        <item m="1" x="1041"/>
        <item m="1" x="1580"/>
        <item m="1" x="1054"/>
        <item m="1" x="1596"/>
        <item m="1" x="1082"/>
        <item m="1" x="1389"/>
        <item m="1" x="868"/>
        <item m="1" x="1410"/>
        <item m="1" x="886"/>
        <item m="1" x="1454"/>
        <item m="1" x="929"/>
        <item m="1" x="1474"/>
        <item m="1" x="950"/>
        <item m="1" x="1497"/>
        <item m="1" x="1533"/>
        <item m="1" x="1009"/>
        <item m="1" x="1550"/>
        <item m="1" x="1028"/>
        <item m="1" x="1583"/>
        <item m="1" x="1057"/>
        <item m="1" x="1599"/>
        <item m="1" x="1071"/>
        <item m="1" x="556"/>
        <item m="1" x="1095"/>
        <item m="1" x="575"/>
        <item m="1" x="1105"/>
        <item m="1" x="588"/>
        <item m="1" x="1434"/>
        <item m="1" x="932"/>
        <item m="1" x="1478"/>
        <item m="1" x="953"/>
        <item m="1" x="1501"/>
        <item m="1" x="972"/>
        <item m="1" x="1013"/>
        <item m="1" x="1553"/>
        <item m="1" x="1032"/>
        <item m="1" x="1571"/>
        <item m="1" x="1060"/>
        <item m="1" x="1603"/>
        <item m="1" x="1074"/>
        <item m="1" x="559"/>
        <item m="1" x="1087"/>
        <item m="1" x="577"/>
        <item m="1" x="1107"/>
        <item m="1" x="589"/>
        <item m="1" x="599"/>
        <item m="1" x="955"/>
        <item m="1" x="1503"/>
        <item m="1" x="976"/>
        <item m="1" x="1521"/>
        <item m="1" x="994"/>
        <item m="1" x="1556"/>
        <item m="1" x="1035"/>
        <item m="1" x="1575"/>
        <item m="1" x="1048"/>
        <item m="1" x="1588"/>
        <item m="1" x="1077"/>
        <item m="1" x="562"/>
        <item m="1" x="1091"/>
        <item m="1" x="587"/>
        <item m="1" x="1114"/>
        <item m="1" x="603"/>
        <item m="1" x="1128"/>
        <item m="1" x="610"/>
        <item m="1" x="1137"/>
        <item m="1" x="619"/>
        <item m="1" x="1154"/>
        <item m="1" x="638"/>
        <item m="1" x="1168"/>
        <item m="1" x="651"/>
        <item m="1" x="1180"/>
        <item m="1" x="1206"/>
        <item m="1" x="689"/>
        <item m="1" x="1224"/>
        <item m="1" x="708"/>
        <item m="1" x="1261"/>
        <item m="1" x="745"/>
        <item m="1" x="1282"/>
        <item m="1" x="764"/>
        <item m="1" x="1306"/>
        <item m="1" x="1130"/>
        <item m="1" x="613"/>
        <item m="1" x="1139"/>
        <item m="1" x="621"/>
        <item m="1" x="1148"/>
        <item m="1" x="640"/>
        <item m="1" x="1171"/>
        <item m="1" x="653"/>
        <item m="1" x="1182"/>
        <item m="1" x="662"/>
        <item m="1" x="691"/>
        <item m="1" x="1226"/>
        <item m="1" x="710"/>
        <item m="1" x="1244"/>
        <item m="1" x="747"/>
        <item m="1" x="1285"/>
        <item m="1" x="766"/>
        <item m="1" x="1308"/>
        <item m="1" x="788"/>
        <item m="1" x="623"/>
        <item m="1" x="1150"/>
        <item m="1" x="632"/>
        <item m="1" x="1159"/>
        <item m="1" x="645"/>
        <item m="1" x="1183"/>
        <item m="1" x="664"/>
        <item m="1" x="1195"/>
        <item m="1" x="677"/>
        <item m="1" x="1212"/>
        <item m="1" x="712"/>
        <item m="1" x="1246"/>
        <item m="1" x="728"/>
        <item m="1" x="1266"/>
        <item m="1" x="752"/>
        <item m="1" x="1310"/>
        <item m="1" x="789"/>
        <item m="1" x="1328"/>
        <item m="1" x="809"/>
        <item m="1" x="1352"/>
        <item m="1" x="850"/>
        <item m="1" x="1392"/>
        <item m="1" x="1163"/>
        <item m="1" x="648"/>
        <item m="1" x="1177"/>
        <item m="1" x="667"/>
        <item m="1" x="1198"/>
        <item m="1" x="681"/>
        <item m="1" x="1215"/>
        <item m="1" x="697"/>
        <item m="1" x="1248"/>
        <item m="1" x="731"/>
        <item m="1" x="1270"/>
        <item m="1" x="755"/>
        <item m="1" x="1291"/>
        <item m="1" x="792"/>
        <item m="1" x="1330"/>
        <item m="1" x="812"/>
        <item m="1" x="1354"/>
        <item m="1" x="833"/>
        <item m="1" x="1394"/>
        <item m="1" x="871"/>
        <item m="1" x="1415"/>
        <item m="1" x="893"/>
        <item m="1" x="1189"/>
        <item m="1" x="683"/>
        <item m="1" x="1217"/>
        <item m="1" x="700"/>
        <item m="1" x="1233"/>
        <item m="1" x="718"/>
        <item m="1" x="1272"/>
        <item m="1" x="757"/>
        <item m="1" x="1294"/>
        <item m="1" x="773"/>
        <item m="1" x="1316"/>
        <item m="1" x="814"/>
        <item m="1" x="1356"/>
        <item m="1" x="836"/>
        <item m="1" x="1374"/>
        <item m="1" x="856"/>
        <item m="1" x="895"/>
        <item m="1" x="1440"/>
        <item m="1" x="915"/>
        <item m="1" x="1463"/>
        <item m="1" x="1219"/>
        <item m="1" x="702"/>
        <item m="1" x="1237"/>
        <item m="1" x="721"/>
        <item m="1" x="1254"/>
        <item m="1" x="759"/>
        <item m="1" x="1296"/>
        <item m="1" x="777"/>
        <item m="1" x="1319"/>
        <item m="1" x="798"/>
        <item m="1" x="1358"/>
        <item m="1" x="838"/>
        <item m="1" x="1378"/>
        <item m="1" x="859"/>
        <item m="1" x="1400"/>
        <item m="1" x="897"/>
        <item m="1" x="1442"/>
        <item m="1" x="918"/>
        <item m="1" x="1465"/>
        <item m="1" x="940"/>
        <item m="1" x="1507"/>
        <item m="1" x="980"/>
        <item m="1" x="1257"/>
        <item m="1" x="741"/>
        <item m="1" x="779"/>
        <item m="1" x="1321"/>
        <item m="1" x="801"/>
        <item m="1" x="1340"/>
        <item m="1" x="822"/>
        <item m="1" x="1380"/>
        <item m="1" x="861"/>
        <item m="1" x="1403"/>
        <item m="1" x="879"/>
        <item m="1" x="1424"/>
        <item m="1" x="920"/>
        <item m="1" x="1467"/>
        <item m="1" x="942"/>
        <item m="1" x="1489"/>
        <item m="1" x="963"/>
        <item m="1" x="1526"/>
        <item m="1" x="1002"/>
        <item m="1" x="1542"/>
        <item m="1" x="1021"/>
        <item m="1" x="1562"/>
        <item m="1" x="1323"/>
        <item m="1" x="803"/>
        <item m="1" x="1344"/>
        <item m="1" x="825"/>
        <item m="1" x="1364"/>
        <item m="1" x="863"/>
        <item m="1" x="1405"/>
        <item m="1" x="882"/>
        <item m="1" x="1427"/>
        <item m="1" x="903"/>
        <item m="1" x="1469"/>
        <item m="1" x="944"/>
        <item m="1" x="1493"/>
        <item m="1" x="966"/>
        <item m="1" x="1512"/>
        <item m="1" x="1004"/>
        <item m="1" x="1544"/>
        <item m="1" x="1024"/>
        <item m="1" x="1564"/>
        <item m="1" x="1040"/>
        <item m="1" x="1595"/>
        <item m="1" x="1346"/>
        <item m="1" x="827"/>
        <item m="1" x="1367"/>
        <item m="1" x="848"/>
        <item m="1" x="884"/>
        <item m="1" x="1430"/>
        <item m="1" x="906"/>
        <item m="1" x="1452"/>
        <item m="1" x="948"/>
        <item m="1" x="1495"/>
        <item m="1" x="969"/>
        <item m="1" x="1515"/>
        <item m="1" x="988"/>
        <item m="1" x="1548"/>
        <item m="1" x="1026"/>
        <item m="1" x="1567"/>
        <item m="1" x="1042"/>
        <item m="1" x="1581"/>
        <item m="1" x="1070"/>
        <item m="1" x="555"/>
        <item m="1" x="1083"/>
        <item m="1" x="1390"/>
        <item m="1" x="869"/>
        <item m="1" x="1432"/>
        <item m="1" x="908"/>
        <item m="1" x="1455"/>
        <item m="1" x="930"/>
        <item m="1" x="1476"/>
        <item m="1" x="1517"/>
        <item m="1" x="990"/>
        <item m="1" x="1534"/>
        <item m="1" x="1011"/>
        <item m="1" x="1569"/>
        <item m="1" x="1044"/>
        <item m="1" x="1584"/>
        <item m="1" x="1058"/>
        <item m="1" x="1601"/>
        <item m="1" x="1085"/>
        <item m="1" x="566"/>
        <item m="1" x="1096"/>
        <item m="1" x="576"/>
        <item m="1" x="1106"/>
        <item m="1" x="910"/>
        <item m="1" x="1457"/>
        <item m="1" x="934"/>
        <item m="1" x="1479"/>
        <item m="1" x="954"/>
        <item m="1" x="1519"/>
        <item m="1" x="992"/>
        <item m="1" x="1014"/>
        <item m="1" x="1554"/>
        <item m="1" x="1046"/>
        <item m="1" x="1586"/>
        <item m="1" x="1062"/>
        <item m="1" x="1604"/>
        <item m="1" x="1075"/>
        <item m="1" x="568"/>
        <item m="1" x="1098"/>
        <item m="1" x="579"/>
        <item m="1" x="590"/>
        <item m="1" x="1123"/>
        <item m="1" x="1481"/>
        <item m="1" x="956"/>
        <item m="1" x="1504"/>
        <item m="1" x="978"/>
        <item m="1" x="1537"/>
        <item m="1" x="1016"/>
        <item m="1" x="1557"/>
        <item m="1" x="1036"/>
        <item m="1" x="1577"/>
        <item m="1" x="1064"/>
        <item m="1" x="1606"/>
        <item m="1" x="1078"/>
        <item m="1" x="563"/>
        <item m="1" x="1093"/>
        <item m="1" x="580"/>
        <item m="1" x="1109"/>
        <item m="1" x="592"/>
        <item m="1" x="1135"/>
        <item m="1" x="617"/>
        <item m="1" x="1144"/>
        <item m="1" x="626"/>
        <item m="1" x="597"/>
        <item m="1" x="1119"/>
        <item m="1" x="604"/>
        <item m="1" x="1129"/>
        <item m="1" x="612"/>
        <item m="1" x="1147"/>
        <item m="1" x="628"/>
        <item m="1" x="1155"/>
        <item m="1" x="639"/>
        <item m="1" x="1170"/>
        <item m="1" x="1192"/>
        <item m="1" x="673"/>
        <item m="1" x="1207"/>
        <item m="1" x="690"/>
        <item m="1" x="1243"/>
        <item m="1" x="724"/>
        <item m="1" x="1262"/>
        <item m="1" x="746"/>
        <item m="1" x="1284"/>
        <item m="1" x="1121"/>
        <item m="1" x="606"/>
        <item m="1" x="1132"/>
        <item m="1" x="614"/>
        <item m="1" x="1141"/>
        <item m="1" x="631"/>
        <item m="1" x="1158"/>
        <item m="1" x="643"/>
        <item m="1" x="1173"/>
        <item m="1" x="655"/>
        <item m="1" x="676"/>
        <item m="1" x="1210"/>
        <item m="1" x="693"/>
        <item m="1" x="1228"/>
        <item m="1" x="727"/>
        <item m="1" x="1265"/>
        <item m="1" x="750"/>
        <item m="1" x="1287"/>
        <item m="1" x="768"/>
        <item m="1" x="1142"/>
        <item m="1" x="624"/>
        <item m="1" x="1152"/>
        <item m="1" x="634"/>
        <item m="1" x="1162"/>
        <item m="1" x="657"/>
        <item m="1" x="1185"/>
        <item m="1" x="666"/>
        <item m="1" x="1197"/>
        <item m="1" x="680"/>
        <item m="1" x="1230"/>
        <item m="1" x="714"/>
        <item m="1" x="1247"/>
        <item m="1" x="730"/>
        <item m="1" x="1269"/>
        <item m="1" x="770"/>
        <item m="1" x="1312"/>
        <item m="1" x="791"/>
        <item m="1" x="1329"/>
        <item m="1" x="811"/>
        <item m="1" x="1371"/>
        <item m="1" x="852"/>
        <item m="1" x="1393"/>
        <item m="1" x="1164"/>
        <item m="1" x="649"/>
        <item m="1" x="1188"/>
        <item m="1" x="670"/>
        <item m="1" x="1201"/>
        <item m="1" x="682"/>
        <item m="1" x="1216"/>
        <item m="1" x="717"/>
        <item m="1" x="1251"/>
        <item m="1" x="734"/>
        <item m="1" x="1271"/>
        <item m="1" x="756"/>
        <item m="1" x="1315"/>
        <item m="1" x="795"/>
        <item m="1" x="1333"/>
        <item m="1" x="813"/>
        <item m="1" x="1355"/>
        <item m="1" x="855"/>
        <item m="1" x="1397"/>
        <item m="1" x="873"/>
        <item m="1" x="1416"/>
        <item m="1" x="894"/>
        <item m="1" x="1204"/>
        <item m="1" x="685"/>
        <item m="1" x="1218"/>
        <item m="1" x="701"/>
        <item m="1" x="1236"/>
        <item m="1" x="738"/>
        <item m="1" x="1275"/>
        <item m="1" x="758"/>
        <item m="1" x="1295"/>
        <item m="1" x="776"/>
        <item m="1" x="1337"/>
        <item m="1" x="817"/>
        <item m="1" x="1357"/>
        <item m="1" x="837"/>
        <item m="1" x="1377"/>
        <item m="1" x="876"/>
        <item m="1" x="1419"/>
        <item m="1" x="896"/>
        <item m="1" x="1441"/>
        <item m="1" x="917"/>
        <item m="1" x="1221"/>
        <item m="1" x="704"/>
        <item m="1" x="1238"/>
        <item m="1" x="722"/>
        <item m="1" x="1279"/>
        <item m="1" x="761"/>
        <item m="1" x="1299"/>
        <item m="1" x="778"/>
        <item m="1" x="1320"/>
        <item m="1" x="821"/>
        <item m="1" x="1361"/>
        <item m="1" x="841"/>
        <item m="1" x="1379"/>
        <item m="1" x="860"/>
        <item m="1" x="1423"/>
        <item m="1" x="900"/>
        <item m="1" x="1445"/>
        <item m="1" x="919"/>
        <item m="1" x="1466"/>
        <item m="1" x="962"/>
        <item m="1" x="1509"/>
        <item m="1" x="982"/>
        <item m="1" x="1258"/>
        <item m="1" x="743"/>
        <item m="1" x="782"/>
        <item m="1" x="1322"/>
        <item m="1" x="802"/>
        <item m="1" x="1343"/>
        <item m="1" x="845"/>
        <item m="1" x="1383"/>
        <item m="1" x="862"/>
        <item m="1" x="1404"/>
        <item m="1" x="881"/>
        <item m="1" x="1449"/>
        <item m="1" x="923"/>
        <item m="1" x="1468"/>
        <item m="1" x="943"/>
        <item m="1" x="1492"/>
        <item m="1" x="985"/>
        <item m="1" x="1528"/>
        <item m="1" x="1003"/>
        <item m="1" x="1543"/>
        <item m="1" x="1023"/>
        <item m="1" x="785"/>
        <item m="1" x="1325"/>
        <item m="1" x="805"/>
        <item m="1" x="1345"/>
        <item m="1" x="826"/>
        <item m="1" x="1387"/>
        <item m="1" x="866"/>
        <item m="1" x="1407"/>
        <item m="1" x="883"/>
        <item m="1" x="1429"/>
        <item m="1" x="927"/>
        <item m="1" x="1472"/>
        <item m="1" x="946"/>
        <item m="1" x="1494"/>
        <item m="1" x="968"/>
        <item m="1" x="1531"/>
        <item m="1" x="1007"/>
        <item m="1" x="1546"/>
        <item m="1" x="1025"/>
        <item m="1" x="1566"/>
        <item m="1" x="1055"/>
        <item m="1" x="1597"/>
        <item m="1" x="1348"/>
        <item m="1" x="828"/>
        <item m="1" x="1368"/>
        <item m="1" x="1411"/>
        <item m="1" x="887"/>
        <item m="1" x="1431"/>
        <item m="1" x="907"/>
        <item m="1" x="1475"/>
        <item m="1" x="951"/>
        <item m="1" x="1498"/>
        <item m="1" x="970"/>
        <item m="1" x="1516"/>
        <item m="1" x="1010"/>
        <item m="1" x="1551"/>
        <item m="1" x="1029"/>
        <item m="1" x="1568"/>
        <item m="1" x="1043"/>
        <item m="1" x="1600"/>
        <item m="1" x="1072"/>
        <item m="1" x="557"/>
        <item m="1" x="1084"/>
        <item m="1" x="1391"/>
        <item m="1" x="890"/>
        <item m="1" x="1435"/>
        <item m="1" x="909"/>
        <item m="1" x="1456"/>
        <item m="1" x="933"/>
        <item m="1" x="973"/>
        <item m="1" x="1518"/>
        <item m="1" x="991"/>
        <item m="1" x="1536"/>
        <item m="1" x="1033"/>
        <item m="1" x="1572"/>
        <item m="1" x="1045"/>
        <item m="1" x="1585"/>
        <item m="1" x="1061"/>
        <item m="1" x="560"/>
        <item m="1" x="1088"/>
        <item m="1" x="567"/>
        <item m="1" x="1097"/>
        <item m="1" x="578"/>
        <item m="1" x="1438"/>
        <item m="1" x="912"/>
        <item m="1" x="1459"/>
        <item m="1" x="935"/>
        <item m="1" x="1480"/>
        <item m="1" x="977"/>
        <item m="1" x="1522"/>
        <item m="1" x="995"/>
        <item m="1" x="1015"/>
        <item m="1" x="1576"/>
        <item m="1" x="1049"/>
        <item m="1" x="1589"/>
        <item m="1" x="1063"/>
        <item m="1" x="1605"/>
        <item m="1" x="1092"/>
        <item m="1" x="570"/>
        <item m="1" x="1100"/>
        <item m="1" x="1108"/>
        <item m="1" x="600"/>
        <item m="1" x="1124"/>
        <item m="1" x="1482"/>
        <item m="1" x="957"/>
        <item m="1" x="1506"/>
        <item m="1" x="998"/>
        <item m="1" x="1538"/>
        <item m="1" x="1017"/>
        <item m="1" x="1558"/>
        <item m="1" x="1038"/>
        <item m="1" x="1592"/>
        <item m="1" x="1066"/>
        <item m="1" x="1607"/>
        <item m="1" x="1079"/>
        <item m="1" x="565"/>
        <item m="1" x="1102"/>
        <item m="1" x="582"/>
        <item m="1" x="1110"/>
        <item m="1" x="593"/>
        <item m="1" x="608"/>
        <item m="1" x="1115"/>
        <item m="1" x="598"/>
        <item m="1" x="1120"/>
        <item m="1" x="605"/>
        <item m="1" x="1131"/>
        <item m="1" x="622"/>
        <item m="1" x="1149"/>
        <item m="1" x="629"/>
        <item m="1" x="1156"/>
        <item m="1" x="641"/>
        <item m="1" x="663"/>
        <item m="1" x="1193"/>
        <item m="1" x="674"/>
        <item m="1" x="1208"/>
        <item m="1" x="711"/>
        <item m="1" x="1245"/>
        <item m="1" x="725"/>
        <item m="1" x="1263"/>
        <item m="1" x="748"/>
        <item m="1" x="1309"/>
        <item m="1" x="1122"/>
        <item m="1" x="607"/>
        <item m="1" x="1134"/>
        <item m="1" x="615"/>
        <item m="1" x="1151"/>
        <item m="1" x="633"/>
        <item m="1" x="1160"/>
        <item m="1" x="646"/>
        <item m="1" x="1174"/>
        <item m="1" x="665"/>
        <item m="1" x="1196"/>
        <item m="1" x="678"/>
        <item m="1" x="1213"/>
        <item m="1" x="694"/>
        <item m="1" x="729"/>
        <item m="1" x="1267"/>
        <item m="1" x="753"/>
        <item m="1" x="1288"/>
        <item m="1" x="790"/>
        <item m="1" x="1143"/>
        <item m="1" x="625"/>
        <item m="1" x="1153"/>
        <item m="1" x="635"/>
        <item m="1" x="1178"/>
        <item m="1" x="658"/>
        <item m="1" x="1186"/>
        <item m="1" x="668"/>
        <item m="1" x="1199"/>
        <item m="1" x="698"/>
        <item m="1" x="1231"/>
        <item m="1" x="715"/>
        <item m="1" x="1249"/>
        <item m="1" x="732"/>
        <item m="1" x="1292"/>
        <item m="1" x="771"/>
        <item m="1" x="1313"/>
        <item m="1" x="793"/>
        <item m="1" x="1331"/>
        <item m="1" x="834"/>
        <item m="1" x="1372"/>
        <item m="1" x="853"/>
        <item m="1" x="1395"/>
        <item m="1" x="1165"/>
        <item m="1" x="659"/>
        <item m="1" x="1190"/>
        <item m="1" x="671"/>
        <item m="1" x="1203"/>
        <item m="1" x="684"/>
        <item m="1" x="1234"/>
        <item m="1" x="719"/>
        <item m="1" x="1252"/>
        <item m="1" x="736"/>
        <item m="1" x="1273"/>
        <item m="1" x="774"/>
        <item m="1" x="1317"/>
        <item m="1" x="796"/>
        <item m="1" x="1335"/>
        <item m="1" x="815"/>
        <item m="1" x="1375"/>
        <item m="1" x="857"/>
        <item m="1" x="1398"/>
        <item m="1" x="874"/>
        <item m="1" x="1417"/>
        <item m="1" x="672"/>
        <item m="1" x="1205"/>
        <item m="1" x="687"/>
        <item m="1" x="1220"/>
        <item m="1" x="703"/>
        <item m="1" x="1255"/>
        <item m="1" x="739"/>
        <item m="1" x="1277"/>
        <item m="1" x="760"/>
        <item m="1" x="1297"/>
        <item m="1" x="799"/>
        <item m="1" x="1338"/>
        <item m="1" x="819"/>
        <item m="1" x="1359"/>
        <item m="1" x="839"/>
        <item m="1" x="1401"/>
        <item m="1" x="877"/>
        <item m="1" x="1421"/>
        <item m="1" x="898"/>
        <item m="1" x="1443"/>
        <item m="1" x="1487"/>
        <item m="1" x="1222"/>
        <item m="1" x="706"/>
        <item m="1" x="1239"/>
        <item m="1" x="742"/>
        <item m="1" x="1280"/>
        <item m="1" x="762"/>
        <item m="1" x="1301"/>
        <item m="1" x="780"/>
        <item m="1" x="1341"/>
        <item m="1" x="823"/>
        <item m="1" x="1362"/>
        <item m="1" x="843"/>
        <item m="1" x="1381"/>
        <item m="1" x="1425"/>
        <item m="1" x="901"/>
        <item m="1" x="1447"/>
        <item m="1" x="921"/>
        <item m="1" x="1490"/>
        <item m="1" x="964"/>
        <item m="1" x="1510"/>
        <item m="1" x="983"/>
        <item m="1" x="1259"/>
        <item m="1" x="1303"/>
        <item m="1" x="784"/>
        <item m="1" x="1324"/>
        <item m="1" x="804"/>
        <item m="1" x="1365"/>
        <item m="1" x="846"/>
        <item m="1" x="1385"/>
        <item m="1" x="864"/>
        <item m="1" x="1406"/>
        <item m="1" x="904"/>
        <item m="1" x="1450"/>
        <item m="1" x="925"/>
        <item m="1" x="1470"/>
        <item m="1" x="945"/>
        <item m="1" x="1513"/>
        <item m="1" x="986"/>
        <item m="1" x="1529"/>
        <item m="1" x="1005"/>
        <item m="1" x="1545"/>
        <item m="1" x="1304"/>
        <item m="1" x="786"/>
        <item m="1" x="1326"/>
        <item m="1" x="807"/>
        <item m="1" x="1347"/>
        <item m="1" x="849"/>
        <item m="1" x="1388"/>
        <item m="1" x="867"/>
        <item m="1" x="1409"/>
        <item m="1" x="885"/>
        <item m="1" x="1453"/>
        <item m="1" x="928"/>
        <item m="1" x="1473"/>
        <item m="1" x="949"/>
        <item m="1" x="1496"/>
        <item m="1" x="989"/>
        <item m="1" x="1532"/>
        <item m="1" x="1008"/>
        <item m="1" x="1549"/>
        <item m="1" x="1027"/>
        <item m="1" x="1582"/>
        <item m="1" x="1056"/>
        <item m="1" x="1598"/>
        <item m="1" x="1350"/>
        <item m="1" x="829"/>
        <item m="1" x="870"/>
        <item m="1" x="1412"/>
        <item m="1" x="889"/>
        <item m="1" x="1433"/>
        <item m="1" x="931"/>
        <item m="1" x="1477"/>
        <item m="1" x="952"/>
        <item m="1" x="1500"/>
        <item m="1" x="971"/>
        <item m="1" x="1535"/>
        <item m="1" x="1012"/>
        <item m="1" x="1552"/>
        <item m="1" x="1031"/>
        <item m="1" x="1570"/>
        <item m="1" x="1059"/>
        <item m="1" x="1602"/>
        <item m="1" x="1073"/>
        <item m="1" x="558"/>
        <item m="1" x="1086"/>
        <item m="1" x="1413"/>
        <item m="1" x="891"/>
        <item m="1" x="1437"/>
        <item m="1" x="911"/>
        <item m="1" x="1458"/>
        <item m="1" x="1502"/>
        <item m="1" x="975"/>
        <item m="1" x="1520"/>
        <item m="1" x="993"/>
        <item m="1" x="1555"/>
        <item m="1" x="1034"/>
        <item m="1" x="1574"/>
        <item m="1" x="1047"/>
        <item m="1" x="1587"/>
        <item m="1" x="1076"/>
        <item m="1" x="561"/>
        <item m="1" x="1090"/>
        <item m="1" x="569"/>
        <item m="1" x="1099"/>
        <item m="1" x="591"/>
        <item m="1" x="1439"/>
        <item m="1" x="913"/>
        <item m="1" x="1461"/>
        <item m="1" x="936"/>
        <item m="1" x="1505"/>
        <item m="1" x="979"/>
        <item m="1" x="1523"/>
        <item m="1" x="997"/>
        <item m="1" x="1037"/>
        <item m="1" x="1578"/>
        <item m="1" x="1050"/>
        <item m="1" x="1591"/>
        <item m="1" x="1065"/>
        <item m="1" x="564"/>
        <item m="1" x="1094"/>
        <item m="1" x="571"/>
        <item m="1" x="581"/>
        <item m="1" x="1116"/>
        <item m="1" x="601"/>
        <item m="1" x="1125"/>
        <item m="1" x="1483"/>
        <item m="1" x="958"/>
        <item m="1" x="1524"/>
        <item m="1" x="1000"/>
        <item m="1" x="1539"/>
        <item m="1" x="1018"/>
        <item m="1" x="1559"/>
        <item m="1" x="1051"/>
        <item m="1" x="1593"/>
        <item m="1" x="1068"/>
        <item m="1" x="1608"/>
        <item m="1" x="1080"/>
        <item m="1" x="573"/>
        <item m="1" x="1103"/>
        <item m="1" x="584"/>
        <item m="1" x="1111"/>
        <item m="1" x="594"/>
        <item m="1" x="412"/>
        <item m="1" x="413"/>
        <item m="1" x="414"/>
        <item m="1" x="415"/>
        <item m="1" x="1133"/>
        <item m="1" x="416"/>
        <item m="1" x="417"/>
        <item m="1" x="418"/>
        <item m="1" x="419"/>
        <item m="1" x="420"/>
        <item m="1" x="644"/>
        <item m="1" x="421"/>
        <item m="1" x="422"/>
        <item m="1" x="423"/>
        <item m="1" x="424"/>
        <item m="1" x="1211"/>
        <item m="1" x="425"/>
        <item m="1" x="426"/>
        <item m="1" x="427"/>
        <item m="1" x="428"/>
        <item m="1" x="429"/>
        <item m="1" x="751"/>
        <item m="1" x="430"/>
        <item m="1" x="431"/>
        <item m="1" x="432"/>
        <item m="1" x="433"/>
        <item m="1" x="434"/>
        <item m="1" x="616"/>
        <item m="1" x="435"/>
        <item m="1" x="436"/>
        <item m="1" x="437"/>
        <item m="1" x="438"/>
        <item m="1" x="439"/>
        <item m="1" x="1176"/>
        <item m="1" x="440"/>
        <item m="1" x="441"/>
        <item m="1" x="442"/>
        <item m="1" x="443"/>
        <item m="1" x="444"/>
        <item m="1" x="696"/>
        <item m="1" x="445"/>
        <item m="1" x="446"/>
        <item m="1" x="447"/>
        <item m="1" x="448"/>
        <item m="1" x="1290"/>
        <item m="1" x="449"/>
        <item m="1" x="450"/>
        <item m="1" x="451"/>
        <item m="1" x="452"/>
        <item m="1" x="453"/>
        <item m="1" x="636"/>
        <item m="1" x="454"/>
        <item m="1" x="455"/>
        <item m="1" x="456"/>
        <item m="1" x="457"/>
        <item m="1" x="458"/>
        <item m="1" x="1202"/>
        <item m="1" x="459"/>
        <item m="1" x="460"/>
        <item m="1" x="461"/>
        <item m="1" x="462"/>
        <item m="1" x="463"/>
        <item m="1" x="735"/>
        <item m="1" x="464"/>
        <item m="1" x="465"/>
        <item m="1" x="466"/>
        <item m="1" x="467"/>
        <item m="1" x="468"/>
        <item m="1" x="1334"/>
        <item m="1" x="469"/>
        <item m="1" x="470"/>
        <item m="1" x="471"/>
        <item m="1" x="472"/>
        <item m="1" x="524"/>
        <item m="1" x="1166"/>
        <item m="1" x="473"/>
        <item m="1" x="474"/>
        <item m="1" x="475"/>
        <item m="1" x="476"/>
        <item m="1" x="477"/>
        <item m="1" x="686"/>
        <item m="1" x="478"/>
        <item m="1" x="479"/>
        <item m="1" x="480"/>
        <item m="1" x="481"/>
        <item m="1" x="482"/>
        <item m="1" x="1276"/>
        <item m="1" x="483"/>
        <item m="1" x="484"/>
        <item m="1" x="485"/>
        <item m="1" x="486"/>
        <item m="1" x="487"/>
        <item m="1" x="818"/>
        <item m="1" x="488"/>
        <item m="1" x="489"/>
        <item m="1" x="490"/>
        <item m="1" x="491"/>
        <item m="1" x="492"/>
        <item m="1" x="1420"/>
        <item m="1" x="493"/>
        <item m="1" x="494"/>
        <item m="1" x="495"/>
        <item m="1" x="496"/>
        <item m="1" x="497"/>
        <item m="1" x="705"/>
        <item m="1" x="498"/>
        <item m="1" x="499"/>
        <item m="1" x="500"/>
        <item m="1" x="501"/>
        <item m="1" x="502"/>
        <item m="1" x="1300"/>
        <item m="1" x="503"/>
        <item m="1" x="504"/>
        <item m="1" x="505"/>
        <item m="1" x="506"/>
        <item m="1" x="507"/>
        <item m="1" x="842"/>
        <item m="1" x="508"/>
        <item m="1" x="509"/>
        <item m="1" x="510"/>
        <item m="1" x="511"/>
        <item m="1" x="512"/>
        <item m="1" x="1446"/>
        <item m="1" x="513"/>
        <item m="1" x="514"/>
        <item m="1" x="515"/>
        <item m="1" x="516"/>
        <item m="1" x="1240"/>
        <item m="1" x="517"/>
        <item m="1" x="518"/>
        <item m="1" x="519"/>
        <item m="1" x="520"/>
        <item m="1" x="521"/>
        <item m="1" x="783"/>
        <item m="1" x="522"/>
        <item m="1" x="523"/>
        <item m="1" x="329"/>
        <item m="1" x="330"/>
        <item m="1" x="331"/>
        <item m="1" x="1384"/>
        <item m="1" x="332"/>
        <item m="1" x="333"/>
        <item m="1" x="334"/>
        <item m="1" x="335"/>
        <item m="1" x="924"/>
        <item m="1" x="336"/>
        <item m="1" x="337"/>
        <item m="1" x="338"/>
        <item m="1" x="339"/>
        <item m="1" x="340"/>
        <item m="1" x="1260"/>
        <item m="1" x="341"/>
        <item m="1" x="342"/>
        <item m="1" x="343"/>
        <item m="1" x="344"/>
        <item m="1" x="806"/>
        <item m="1" x="345"/>
        <item m="1" x="346"/>
        <item m="1" x="347"/>
        <item m="1" x="348"/>
        <item m="1" x="349"/>
        <item m="1" x="1408"/>
        <item m="1" x="350"/>
        <item m="1" x="351"/>
        <item m="1" x="352"/>
        <item m="1" x="353"/>
        <item m="1" x="354"/>
        <item m="1" x="947"/>
        <item m="1" x="355"/>
        <item m="1" x="356"/>
        <item m="1" x="357"/>
        <item m="1" x="358"/>
        <item m="1" x="359"/>
        <item m="1" x="1547"/>
        <item m="1" x="360"/>
        <item m="1" x="361"/>
        <item m="1" x="362"/>
        <item m="1" x="363"/>
        <item m="1" x="364"/>
        <item m="1" x="1349"/>
        <item m="1" x="365"/>
        <item m="1" x="366"/>
        <item m="1" x="367"/>
        <item m="1" x="368"/>
        <item m="1" x="369"/>
        <item m="1" x="888"/>
        <item m="1" x="370"/>
        <item m="1" x="371"/>
        <item m="1" x="372"/>
        <item m="1" x="373"/>
        <item m="1" x="374"/>
        <item m="1" x="1499"/>
        <item m="1" x="375"/>
        <item m="1" x="376"/>
        <item m="1" x="377"/>
        <item m="1" x="378"/>
        <item m="1" x="379"/>
        <item m="1" x="1030"/>
        <item m="1" x="380"/>
        <item m="1" x="381"/>
        <item m="1" x="382"/>
        <item m="1" x="383"/>
        <item m="1" x="384"/>
        <item m="1" x="830"/>
        <item m="1" x="385"/>
        <item m="1" x="386"/>
        <item m="1" x="387"/>
        <item m="1" x="388"/>
        <item m="1" x="1436"/>
        <item m="1" x="389"/>
        <item m="1" x="390"/>
        <item m="1" x="391"/>
        <item m="1" x="392"/>
        <item m="1" x="393"/>
        <item m="1" x="974"/>
        <item m="1" x="394"/>
        <item m="1" x="395"/>
        <item m="1" x="396"/>
        <item m="1" x="397"/>
        <item m="1" x="398"/>
        <item m="1" x="1573"/>
        <item m="1" x="399"/>
        <item m="1" x="400"/>
        <item m="1" x="401"/>
        <item m="1" x="402"/>
        <item m="1" x="403"/>
        <item m="1" x="1089"/>
        <item m="1" x="404"/>
        <item m="1" x="405"/>
        <item m="1" x="406"/>
        <item m="1" x="407"/>
        <item m="1" x="408"/>
        <item m="1" x="1460"/>
        <item m="1" x="409"/>
        <item m="1" x="410"/>
        <item m="1" x="411"/>
        <item m="1" x="554"/>
        <item m="1" x="996"/>
        <item m="1" x="525"/>
        <item m="1" x="526"/>
        <item m="1" x="527"/>
        <item m="1" x="528"/>
        <item m="1" x="529"/>
        <item m="1" x="1590"/>
        <item m="1" x="530"/>
        <item m="1" x="531"/>
        <item m="1" x="532"/>
        <item m="1" x="533"/>
        <item m="1" x="534"/>
        <item m="1" x="1101"/>
        <item m="1" x="535"/>
        <item m="1" x="536"/>
        <item m="1" x="537"/>
        <item m="1" x="538"/>
        <item m="1" x="539"/>
        <item m="1" x="937"/>
        <item m="1" x="540"/>
        <item m="1" x="541"/>
        <item m="1" x="542"/>
        <item m="1" x="543"/>
        <item m="1" x="999"/>
        <item m="1" x="544"/>
        <item m="1" x="545"/>
        <item m="1" x="546"/>
        <item m="1" x="547"/>
        <item m="1" x="548"/>
        <item m="1" x="1067"/>
        <item m="1" x="549"/>
        <item m="1" x="550"/>
        <item m="1" x="551"/>
        <item m="1" x="572"/>
        <item m="1" x="552"/>
        <item m="1" x="583"/>
        <item m="1" x="553"/>
        <item m="1" x="1117"/>
        <item m="1" x="602"/>
        <item m="1" x="1126"/>
        <item m="1" x="1484"/>
        <item m="1" x="959"/>
        <item m="1" x="1525"/>
        <item m="1" x="1001"/>
        <item m="1" x="1540"/>
        <item m="1" x="1019"/>
        <item m="1" x="1560"/>
        <item m="1" x="1052"/>
        <item m="1" x="1594"/>
        <item m="1" x="1069"/>
        <item m="1" x="1609"/>
        <item m="1" x="1081"/>
        <item m="1" x="574"/>
        <item m="1" x="1104"/>
        <item m="1" x="585"/>
        <item m="1" x="1112"/>
        <item m="1" x="595"/>
        <item m="1" x="247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248"/>
        <item m="1" x="249"/>
        <item m="1" x="250"/>
        <item m="1" x="251"/>
        <item m="1" x="252"/>
        <item m="1" x="253"/>
        <item m="1" x="308"/>
        <item m="1" x="254"/>
        <item m="1" x="255"/>
        <item m="1" x="309"/>
        <item m="1" x="310"/>
        <item m="1" x="326"/>
        <item m="1" x="327"/>
        <item m="1" x="311"/>
        <item m="1" x="312"/>
        <item m="1" x="313"/>
        <item m="1" x="314"/>
        <item m="1" x="186"/>
        <item m="1" x="315"/>
        <item m="1" x="316"/>
        <item m="1" x="317"/>
        <item m="1" x="187"/>
        <item m="1" x="188"/>
        <item m="1" x="318"/>
        <item m="1" x="319"/>
        <item m="1" x="320"/>
        <item m="1" x="321"/>
        <item m="1" x="322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323"/>
        <item m="1" x="324"/>
        <item m="1" x="32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m="1" x="278"/>
        <item m="1" x="279"/>
        <item m="1" x="280"/>
        <item m="1" x="281"/>
        <item m="1" x="282"/>
        <item m="1" x="283"/>
        <item m="1" x="284"/>
        <item m="1" x="285"/>
        <item m="1" x="286"/>
        <item m="1" x="287"/>
        <item m="1" x="288"/>
        <item m="1" x="289"/>
        <item m="1" x="290"/>
        <item m="1" x="291"/>
        <item m="1" x="292"/>
        <item m="1" x="293"/>
        <item m="1" x="294"/>
        <item m="1" x="295"/>
        <item m="1" x="296"/>
        <item m="1" x="297"/>
        <item m="1" x="298"/>
        <item m="1" x="299"/>
        <item m="1" x="300"/>
        <item m="1" x="301"/>
        <item m="1" x="302"/>
        <item m="1" x="303"/>
        <item m="1" x="304"/>
        <item m="1" x="305"/>
        <item m="1" x="306"/>
        <item m="1" x="307"/>
        <item x="70"/>
        <item x="75"/>
        <item x="76"/>
        <item x="71"/>
        <item x="72"/>
        <item x="73"/>
        <item x="7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7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8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 t="grand">
      <x/>
    </i>
  </rowItems>
  <colItems count="1">
    <i/>
  </colItems>
  <pageFields count="1">
    <pageField fld="2" hier="-1"/>
  </pageFields>
  <dataFields count="1">
    <dataField name="Average of Avg. Price" fld="6" subtotal="average" baseField="0" baseItem="0" numFmtId="164"/>
  </dataFields>
  <formats count="18">
    <format dxfId="17">
      <pivotArea outline="0" collapsedLevelsAreSubtotals="1" fieldPosition="0"/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11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10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3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2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J3:O82" firstHeaderRow="1" firstDataRow="2" firstDataCol="1" rowPageCount="1" colPageCount="1"/>
  <pivotFields count="19">
    <pivotField showAll="0"/>
    <pivotField showAll="0"/>
    <pivotField axis="axisPage" multipleItemSelectionAllowed="1" showAll="0">
      <items count="6">
        <item h="1" x="2"/>
        <item h="1" x="0"/>
        <item x="1"/>
        <item h="1" x="3"/>
        <item h="1" m="1" x="4"/>
        <item t="default"/>
      </items>
    </pivotField>
    <pivotField axis="axisRow" showAll="0" sortType="ascending">
      <items count="1611">
        <item m="1" x="328"/>
        <item m="1" x="586"/>
        <item m="1" x="1113"/>
        <item m="1" x="596"/>
        <item m="1" x="1127"/>
        <item m="1" x="609"/>
        <item m="1" x="1136"/>
        <item m="1" x="618"/>
        <item m="1" x="1145"/>
        <item m="1" x="637"/>
        <item m="1" x="1167"/>
        <item m="1" x="650"/>
        <item m="1" x="1179"/>
        <item m="1" x="660"/>
        <item m="1" x="688"/>
        <item m="1" x="1223"/>
        <item m="1" x="707"/>
        <item m="1" x="1241"/>
        <item m="1" x="744"/>
        <item m="1" x="1281"/>
        <item m="1" x="763"/>
        <item m="1" x="1305"/>
        <item m="1" x="1118"/>
        <item m="1" x="611"/>
        <item m="1" x="1138"/>
        <item m="1" x="620"/>
        <item m="1" x="1146"/>
        <item m="1" x="627"/>
        <item m="1" x="1169"/>
        <item m="1" x="652"/>
        <item m="1" x="1181"/>
        <item m="1" x="661"/>
        <item m="1" x="1191"/>
        <item m="1" x="1225"/>
        <item m="1" x="709"/>
        <item m="1" x="1242"/>
        <item m="1" x="723"/>
        <item m="1" x="1283"/>
        <item m="1" x="765"/>
        <item m="1" x="1307"/>
        <item m="1" x="787"/>
        <item m="1" x="1140"/>
        <item m="1" x="630"/>
        <item m="1" x="1157"/>
        <item m="1" x="642"/>
        <item m="1" x="1172"/>
        <item m="1" x="654"/>
        <item m="1" x="1194"/>
        <item m="1" x="675"/>
        <item m="1" x="1209"/>
        <item m="1" x="692"/>
        <item m="1" x="1227"/>
        <item m="1" x="726"/>
        <item m="1" x="1264"/>
        <item m="1" x="749"/>
        <item m="1" x="1286"/>
        <item m="1" x="767"/>
        <item m="1" x="1327"/>
        <item m="1" x="808"/>
        <item m="1" x="1351"/>
        <item m="1" x="831"/>
        <item m="1" x="1369"/>
        <item m="1" x="1161"/>
        <item m="1" x="647"/>
        <item m="1" x="1175"/>
        <item m="1" x="656"/>
        <item m="1" x="1184"/>
        <item m="1" x="679"/>
        <item m="1" x="1214"/>
        <item m="1" x="695"/>
        <item m="1" x="1229"/>
        <item m="1" x="713"/>
        <item m="1" x="1268"/>
        <item m="1" x="754"/>
        <item m="1" x="1289"/>
        <item m="1" x="769"/>
        <item m="1" x="1311"/>
        <item m="1" x="810"/>
        <item m="1" x="1353"/>
        <item m="1" x="832"/>
        <item m="1" x="1370"/>
        <item m="1" x="851"/>
        <item m="1" x="1414"/>
        <item m="1" x="892"/>
        <item m="1" x="1187"/>
        <item m="1" x="669"/>
        <item m="1" x="1200"/>
        <item m="1" x="699"/>
        <item m="1" x="1232"/>
        <item m="1" x="716"/>
        <item m="1" x="1250"/>
        <item m="1" x="733"/>
        <item m="1" x="1293"/>
        <item m="1" x="772"/>
        <item m="1" x="1314"/>
        <item m="1" x="794"/>
        <item m="1" x="1332"/>
        <item m="1" x="835"/>
        <item m="1" x="1373"/>
        <item m="1" x="854"/>
        <item m="1" x="1396"/>
        <item m="1" x="872"/>
        <item m="1" x="914"/>
        <item m="1" x="1462"/>
        <item m="1" x="938"/>
        <item m="1" x="1485"/>
        <item m="1" x="1235"/>
        <item m="1" x="720"/>
        <item m="1" x="1253"/>
        <item m="1" x="737"/>
        <item m="1" x="1274"/>
        <item m="1" x="775"/>
        <item m="1" x="1318"/>
        <item m="1" x="797"/>
        <item m="1" x="1336"/>
        <item m="1" x="816"/>
        <item m="1" x="1376"/>
        <item m="1" x="858"/>
        <item m="1" x="1399"/>
        <item m="1" x="875"/>
        <item m="1" x="1418"/>
        <item m="1" x="916"/>
        <item m="1" x="1464"/>
        <item m="1" x="939"/>
        <item m="1" x="1486"/>
        <item m="1" x="960"/>
        <item m="1" x="1256"/>
        <item m="1" x="740"/>
        <item m="1" x="1278"/>
        <item m="1" x="1298"/>
        <item m="1" x="800"/>
        <item m="1" x="1339"/>
        <item m="1" x="820"/>
        <item m="1" x="1360"/>
        <item m="1" x="840"/>
        <item m="1" x="1402"/>
        <item m="1" x="878"/>
        <item m="1" x="1422"/>
        <item m="1" x="899"/>
        <item m="1" x="1444"/>
        <item m="1" x="941"/>
        <item m="1" x="1488"/>
        <item m="1" x="961"/>
        <item m="1" x="1508"/>
        <item m="1" x="981"/>
        <item m="1" x="1541"/>
        <item m="1" x="1020"/>
        <item m="1" x="1561"/>
        <item m="1" x="1302"/>
        <item m="1" x="781"/>
        <item m="1" x="1342"/>
        <item m="1" x="824"/>
        <item m="1" x="1363"/>
        <item m="1" x="844"/>
        <item m="1" x="1382"/>
        <item m="1" x="880"/>
        <item m="1" x="1426"/>
        <item m="1" x="902"/>
        <item m="1" x="1448"/>
        <item m="1" x="922"/>
        <item m="1" x="1491"/>
        <item m="1" x="965"/>
        <item m="1" x="1511"/>
        <item m="1" x="984"/>
        <item m="1" x="1527"/>
        <item m="1" x="1022"/>
        <item m="1" x="1563"/>
        <item m="1" x="1039"/>
        <item m="1" x="1579"/>
        <item m="1" x="1053"/>
        <item m="1" x="1366"/>
        <item m="1" x="847"/>
        <item m="1" x="1386"/>
        <item m="1" x="865"/>
        <item m="1" x="1428"/>
        <item m="1" x="905"/>
        <item m="1" x="1451"/>
        <item m="1" x="926"/>
        <item m="1" x="1471"/>
        <item m="1" x="967"/>
        <item m="1" x="1514"/>
        <item m="1" x="987"/>
        <item m="1" x="1530"/>
        <item m="1" x="1006"/>
        <item m="1" x="1565"/>
        <item m="1" x="1041"/>
        <item m="1" x="1580"/>
        <item m="1" x="1054"/>
        <item m="1" x="1596"/>
        <item m="1" x="1082"/>
        <item m="1" x="1389"/>
        <item m="1" x="868"/>
        <item m="1" x="1410"/>
        <item m="1" x="886"/>
        <item m="1" x="1454"/>
        <item m="1" x="929"/>
        <item m="1" x="1474"/>
        <item m="1" x="950"/>
        <item m="1" x="1497"/>
        <item m="1" x="1533"/>
        <item m="1" x="1009"/>
        <item m="1" x="1550"/>
        <item m="1" x="1028"/>
        <item m="1" x="1583"/>
        <item m="1" x="1057"/>
        <item m="1" x="1599"/>
        <item m="1" x="1071"/>
        <item m="1" x="556"/>
        <item m="1" x="1095"/>
        <item m="1" x="575"/>
        <item m="1" x="1105"/>
        <item m="1" x="588"/>
        <item m="1" x="1434"/>
        <item m="1" x="932"/>
        <item m="1" x="1478"/>
        <item m="1" x="953"/>
        <item m="1" x="1501"/>
        <item m="1" x="972"/>
        <item m="1" x="1013"/>
        <item m="1" x="1553"/>
        <item m="1" x="1032"/>
        <item m="1" x="1571"/>
        <item m="1" x="1060"/>
        <item m="1" x="1603"/>
        <item m="1" x="1074"/>
        <item m="1" x="559"/>
        <item m="1" x="1087"/>
        <item m="1" x="577"/>
        <item m="1" x="1107"/>
        <item m="1" x="589"/>
        <item m="1" x="599"/>
        <item m="1" x="955"/>
        <item m="1" x="1503"/>
        <item m="1" x="976"/>
        <item m="1" x="1521"/>
        <item m="1" x="994"/>
        <item m="1" x="1556"/>
        <item m="1" x="1035"/>
        <item m="1" x="1575"/>
        <item m="1" x="1048"/>
        <item m="1" x="1588"/>
        <item m="1" x="1077"/>
        <item m="1" x="562"/>
        <item m="1" x="1091"/>
        <item m="1" x="587"/>
        <item m="1" x="1114"/>
        <item m="1" x="603"/>
        <item m="1" x="1128"/>
        <item m="1" x="610"/>
        <item m="1" x="1137"/>
        <item m="1" x="619"/>
        <item m="1" x="1154"/>
        <item m="1" x="638"/>
        <item m="1" x="1168"/>
        <item m="1" x="651"/>
        <item m="1" x="1180"/>
        <item m="1" x="1206"/>
        <item m="1" x="689"/>
        <item m="1" x="1224"/>
        <item m="1" x="708"/>
        <item m="1" x="1261"/>
        <item m="1" x="745"/>
        <item m="1" x="1282"/>
        <item m="1" x="764"/>
        <item m="1" x="1306"/>
        <item m="1" x="1130"/>
        <item m="1" x="613"/>
        <item m="1" x="1139"/>
        <item m="1" x="621"/>
        <item m="1" x="1148"/>
        <item m="1" x="640"/>
        <item m="1" x="1171"/>
        <item m="1" x="653"/>
        <item m="1" x="1182"/>
        <item m="1" x="662"/>
        <item m="1" x="691"/>
        <item m="1" x="1226"/>
        <item m="1" x="710"/>
        <item m="1" x="1244"/>
        <item m="1" x="747"/>
        <item m="1" x="1285"/>
        <item m="1" x="766"/>
        <item m="1" x="1308"/>
        <item m="1" x="788"/>
        <item m="1" x="623"/>
        <item m="1" x="1150"/>
        <item m="1" x="632"/>
        <item m="1" x="1159"/>
        <item m="1" x="645"/>
        <item m="1" x="1183"/>
        <item m="1" x="664"/>
        <item m="1" x="1195"/>
        <item m="1" x="677"/>
        <item m="1" x="1212"/>
        <item m="1" x="712"/>
        <item m="1" x="1246"/>
        <item m="1" x="728"/>
        <item m="1" x="1266"/>
        <item m="1" x="752"/>
        <item m="1" x="1310"/>
        <item m="1" x="789"/>
        <item m="1" x="1328"/>
        <item m="1" x="809"/>
        <item m="1" x="1352"/>
        <item m="1" x="850"/>
        <item m="1" x="1392"/>
        <item m="1" x="1163"/>
        <item m="1" x="648"/>
        <item m="1" x="1177"/>
        <item m="1" x="667"/>
        <item m="1" x="1198"/>
        <item m="1" x="681"/>
        <item m="1" x="1215"/>
        <item m="1" x="697"/>
        <item m="1" x="1248"/>
        <item m="1" x="731"/>
        <item m="1" x="1270"/>
        <item m="1" x="755"/>
        <item m="1" x="1291"/>
        <item m="1" x="792"/>
        <item m="1" x="1330"/>
        <item m="1" x="812"/>
        <item m="1" x="1354"/>
        <item m="1" x="833"/>
        <item m="1" x="1394"/>
        <item m="1" x="871"/>
        <item m="1" x="1415"/>
        <item m="1" x="893"/>
        <item m="1" x="1189"/>
        <item m="1" x="683"/>
        <item m="1" x="1217"/>
        <item m="1" x="700"/>
        <item m="1" x="1233"/>
        <item m="1" x="718"/>
        <item m="1" x="1272"/>
        <item m="1" x="757"/>
        <item m="1" x="1294"/>
        <item m="1" x="773"/>
        <item m="1" x="1316"/>
        <item m="1" x="814"/>
        <item m="1" x="1356"/>
        <item m="1" x="836"/>
        <item m="1" x="1374"/>
        <item m="1" x="856"/>
        <item m="1" x="895"/>
        <item m="1" x="1440"/>
        <item m="1" x="915"/>
        <item m="1" x="1463"/>
        <item m="1" x="1219"/>
        <item m="1" x="702"/>
        <item m="1" x="1237"/>
        <item m="1" x="721"/>
        <item m="1" x="1254"/>
        <item m="1" x="759"/>
        <item m="1" x="1296"/>
        <item m="1" x="777"/>
        <item m="1" x="1319"/>
        <item m="1" x="798"/>
        <item m="1" x="1358"/>
        <item m="1" x="838"/>
        <item m="1" x="1378"/>
        <item m="1" x="859"/>
        <item m="1" x="1400"/>
        <item m="1" x="897"/>
        <item m="1" x="1442"/>
        <item m="1" x="918"/>
        <item m="1" x="1465"/>
        <item m="1" x="940"/>
        <item m="1" x="1507"/>
        <item m="1" x="980"/>
        <item m="1" x="1257"/>
        <item m="1" x="741"/>
        <item m="1" x="779"/>
        <item m="1" x="1321"/>
        <item m="1" x="801"/>
        <item m="1" x="1340"/>
        <item m="1" x="822"/>
        <item m="1" x="1380"/>
        <item m="1" x="861"/>
        <item m="1" x="1403"/>
        <item m="1" x="879"/>
        <item m="1" x="1424"/>
        <item m="1" x="920"/>
        <item m="1" x="1467"/>
        <item m="1" x="942"/>
        <item m="1" x="1489"/>
        <item m="1" x="963"/>
        <item m="1" x="1526"/>
        <item m="1" x="1002"/>
        <item m="1" x="1542"/>
        <item m="1" x="1021"/>
        <item m="1" x="1562"/>
        <item m="1" x="1323"/>
        <item m="1" x="803"/>
        <item m="1" x="1344"/>
        <item m="1" x="825"/>
        <item m="1" x="1364"/>
        <item m="1" x="863"/>
        <item m="1" x="1405"/>
        <item m="1" x="882"/>
        <item m="1" x="1427"/>
        <item m="1" x="903"/>
        <item m="1" x="1469"/>
        <item m="1" x="944"/>
        <item m="1" x="1493"/>
        <item m="1" x="966"/>
        <item m="1" x="1512"/>
        <item m="1" x="1004"/>
        <item m="1" x="1544"/>
        <item m="1" x="1024"/>
        <item m="1" x="1564"/>
        <item m="1" x="1040"/>
        <item m="1" x="1595"/>
        <item m="1" x="1346"/>
        <item m="1" x="827"/>
        <item m="1" x="1367"/>
        <item m="1" x="848"/>
        <item m="1" x="884"/>
        <item m="1" x="1430"/>
        <item m="1" x="906"/>
        <item m="1" x="1452"/>
        <item m="1" x="948"/>
        <item m="1" x="1495"/>
        <item m="1" x="969"/>
        <item m="1" x="1515"/>
        <item m="1" x="988"/>
        <item m="1" x="1548"/>
        <item m="1" x="1026"/>
        <item m="1" x="1567"/>
        <item m="1" x="1042"/>
        <item m="1" x="1581"/>
        <item m="1" x="1070"/>
        <item m="1" x="555"/>
        <item m="1" x="1083"/>
        <item m="1" x="1390"/>
        <item m="1" x="869"/>
        <item m="1" x="1432"/>
        <item m="1" x="908"/>
        <item m="1" x="1455"/>
        <item m="1" x="930"/>
        <item m="1" x="1476"/>
        <item m="1" x="1517"/>
        <item m="1" x="990"/>
        <item m="1" x="1534"/>
        <item m="1" x="1011"/>
        <item m="1" x="1569"/>
        <item m="1" x="1044"/>
        <item m="1" x="1584"/>
        <item m="1" x="1058"/>
        <item m="1" x="1601"/>
        <item m="1" x="1085"/>
        <item m="1" x="566"/>
        <item m="1" x="1096"/>
        <item m="1" x="576"/>
        <item m="1" x="1106"/>
        <item m="1" x="910"/>
        <item m="1" x="1457"/>
        <item m="1" x="934"/>
        <item m="1" x="1479"/>
        <item m="1" x="954"/>
        <item m="1" x="1519"/>
        <item m="1" x="992"/>
        <item m="1" x="1014"/>
        <item m="1" x="1554"/>
        <item m="1" x="1046"/>
        <item m="1" x="1586"/>
        <item m="1" x="1062"/>
        <item m="1" x="1604"/>
        <item m="1" x="1075"/>
        <item m="1" x="568"/>
        <item m="1" x="1098"/>
        <item m="1" x="579"/>
        <item m="1" x="590"/>
        <item m="1" x="1123"/>
        <item m="1" x="1481"/>
        <item m="1" x="956"/>
        <item m="1" x="1504"/>
        <item m="1" x="978"/>
        <item m="1" x="1537"/>
        <item m="1" x="1016"/>
        <item m="1" x="1557"/>
        <item m="1" x="1036"/>
        <item m="1" x="1577"/>
        <item m="1" x="1064"/>
        <item m="1" x="1606"/>
        <item m="1" x="1078"/>
        <item m="1" x="563"/>
        <item m="1" x="1093"/>
        <item m="1" x="580"/>
        <item m="1" x="1109"/>
        <item m="1" x="592"/>
        <item m="1" x="1135"/>
        <item m="1" x="617"/>
        <item m="1" x="1144"/>
        <item m="1" x="626"/>
        <item m="1" x="597"/>
        <item m="1" x="1119"/>
        <item m="1" x="604"/>
        <item m="1" x="1129"/>
        <item m="1" x="612"/>
        <item m="1" x="1147"/>
        <item m="1" x="628"/>
        <item m="1" x="1155"/>
        <item m="1" x="639"/>
        <item m="1" x="1170"/>
        <item m="1" x="1192"/>
        <item m="1" x="673"/>
        <item m="1" x="1207"/>
        <item m="1" x="690"/>
        <item m="1" x="1243"/>
        <item m="1" x="724"/>
        <item m="1" x="1262"/>
        <item m="1" x="746"/>
        <item m="1" x="1284"/>
        <item m="1" x="1121"/>
        <item m="1" x="606"/>
        <item m="1" x="1132"/>
        <item m="1" x="614"/>
        <item m="1" x="1141"/>
        <item m="1" x="631"/>
        <item m="1" x="1158"/>
        <item m="1" x="643"/>
        <item m="1" x="1173"/>
        <item m="1" x="655"/>
        <item m="1" x="676"/>
        <item m="1" x="1210"/>
        <item m="1" x="693"/>
        <item m="1" x="1228"/>
        <item m="1" x="727"/>
        <item m="1" x="1265"/>
        <item m="1" x="750"/>
        <item m="1" x="1287"/>
        <item m="1" x="768"/>
        <item m="1" x="1142"/>
        <item m="1" x="624"/>
        <item m="1" x="1152"/>
        <item m="1" x="634"/>
        <item m="1" x="1162"/>
        <item m="1" x="657"/>
        <item m="1" x="1185"/>
        <item m="1" x="666"/>
        <item m="1" x="1197"/>
        <item m="1" x="680"/>
        <item m="1" x="1230"/>
        <item m="1" x="714"/>
        <item m="1" x="1247"/>
        <item m="1" x="730"/>
        <item m="1" x="1269"/>
        <item m="1" x="770"/>
        <item m="1" x="1312"/>
        <item m="1" x="791"/>
        <item m="1" x="1329"/>
        <item m="1" x="811"/>
        <item m="1" x="1371"/>
        <item m="1" x="852"/>
        <item m="1" x="1393"/>
        <item m="1" x="1164"/>
        <item m="1" x="649"/>
        <item m="1" x="1188"/>
        <item m="1" x="670"/>
        <item m="1" x="1201"/>
        <item m="1" x="682"/>
        <item m="1" x="1216"/>
        <item m="1" x="717"/>
        <item m="1" x="1251"/>
        <item m="1" x="734"/>
        <item m="1" x="1271"/>
        <item m="1" x="756"/>
        <item m="1" x="1315"/>
        <item m="1" x="795"/>
        <item m="1" x="1333"/>
        <item m="1" x="813"/>
        <item m="1" x="1355"/>
        <item m="1" x="855"/>
        <item m="1" x="1397"/>
        <item m="1" x="873"/>
        <item m="1" x="1416"/>
        <item m="1" x="894"/>
        <item m="1" x="1204"/>
        <item m="1" x="685"/>
        <item m="1" x="1218"/>
        <item m="1" x="701"/>
        <item m="1" x="1236"/>
        <item m="1" x="738"/>
        <item m="1" x="1275"/>
        <item m="1" x="758"/>
        <item m="1" x="1295"/>
        <item m="1" x="776"/>
        <item m="1" x="1337"/>
        <item m="1" x="817"/>
        <item m="1" x="1357"/>
        <item m="1" x="837"/>
        <item m="1" x="1377"/>
        <item m="1" x="876"/>
        <item m="1" x="1419"/>
        <item m="1" x="896"/>
        <item m="1" x="1441"/>
        <item m="1" x="917"/>
        <item m="1" x="1221"/>
        <item m="1" x="704"/>
        <item m="1" x="1238"/>
        <item m="1" x="722"/>
        <item m="1" x="1279"/>
        <item m="1" x="761"/>
        <item m="1" x="1299"/>
        <item m="1" x="778"/>
        <item m="1" x="1320"/>
        <item m="1" x="821"/>
        <item m="1" x="1361"/>
        <item m="1" x="841"/>
        <item m="1" x="1379"/>
        <item m="1" x="860"/>
        <item m="1" x="1423"/>
        <item m="1" x="900"/>
        <item m="1" x="1445"/>
        <item m="1" x="919"/>
        <item m="1" x="1466"/>
        <item m="1" x="962"/>
        <item m="1" x="1509"/>
        <item m="1" x="982"/>
        <item m="1" x="1258"/>
        <item m="1" x="743"/>
        <item m="1" x="782"/>
        <item m="1" x="1322"/>
        <item m="1" x="802"/>
        <item m="1" x="1343"/>
        <item m="1" x="845"/>
        <item m="1" x="1383"/>
        <item m="1" x="862"/>
        <item m="1" x="1404"/>
        <item m="1" x="881"/>
        <item m="1" x="1449"/>
        <item m="1" x="923"/>
        <item m="1" x="1468"/>
        <item m="1" x="943"/>
        <item m="1" x="1492"/>
        <item m="1" x="985"/>
        <item m="1" x="1528"/>
        <item m="1" x="1003"/>
        <item m="1" x="1543"/>
        <item m="1" x="1023"/>
        <item m="1" x="785"/>
        <item m="1" x="1325"/>
        <item m="1" x="805"/>
        <item m="1" x="1345"/>
        <item m="1" x="826"/>
        <item m="1" x="1387"/>
        <item m="1" x="866"/>
        <item m="1" x="1407"/>
        <item m="1" x="883"/>
        <item m="1" x="1429"/>
        <item m="1" x="927"/>
        <item m="1" x="1472"/>
        <item m="1" x="946"/>
        <item m="1" x="1494"/>
        <item m="1" x="968"/>
        <item m="1" x="1531"/>
        <item m="1" x="1007"/>
        <item m="1" x="1546"/>
        <item m="1" x="1025"/>
        <item m="1" x="1566"/>
        <item m="1" x="1055"/>
        <item m="1" x="1597"/>
        <item m="1" x="1348"/>
        <item m="1" x="828"/>
        <item m="1" x="1368"/>
        <item m="1" x="1411"/>
        <item m="1" x="887"/>
        <item m="1" x="1431"/>
        <item m="1" x="907"/>
        <item m="1" x="1475"/>
        <item m="1" x="951"/>
        <item m="1" x="1498"/>
        <item m="1" x="970"/>
        <item m="1" x="1516"/>
        <item m="1" x="1010"/>
        <item m="1" x="1551"/>
        <item m="1" x="1029"/>
        <item m="1" x="1568"/>
        <item m="1" x="1043"/>
        <item m="1" x="1600"/>
        <item m="1" x="1072"/>
        <item m="1" x="557"/>
        <item m="1" x="1084"/>
        <item m="1" x="1391"/>
        <item m="1" x="890"/>
        <item m="1" x="1435"/>
        <item m="1" x="909"/>
        <item m="1" x="1456"/>
        <item m="1" x="933"/>
        <item m="1" x="973"/>
        <item m="1" x="1518"/>
        <item m="1" x="991"/>
        <item m="1" x="1536"/>
        <item m="1" x="1033"/>
        <item m="1" x="1572"/>
        <item m="1" x="1045"/>
        <item m="1" x="1585"/>
        <item m="1" x="1061"/>
        <item m="1" x="560"/>
        <item m="1" x="1088"/>
        <item m="1" x="567"/>
        <item m="1" x="1097"/>
        <item m="1" x="578"/>
        <item m="1" x="1438"/>
        <item m="1" x="912"/>
        <item m="1" x="1459"/>
        <item m="1" x="935"/>
        <item m="1" x="1480"/>
        <item m="1" x="977"/>
        <item m="1" x="1522"/>
        <item m="1" x="995"/>
        <item m="1" x="1015"/>
        <item m="1" x="1576"/>
        <item m="1" x="1049"/>
        <item m="1" x="1589"/>
        <item m="1" x="1063"/>
        <item m="1" x="1605"/>
        <item m="1" x="1092"/>
        <item m="1" x="570"/>
        <item m="1" x="1100"/>
        <item m="1" x="1108"/>
        <item m="1" x="600"/>
        <item m="1" x="1124"/>
        <item m="1" x="1482"/>
        <item m="1" x="957"/>
        <item m="1" x="1506"/>
        <item m="1" x="998"/>
        <item m="1" x="1538"/>
        <item m="1" x="1017"/>
        <item m="1" x="1558"/>
        <item m="1" x="1038"/>
        <item m="1" x="1592"/>
        <item m="1" x="1066"/>
        <item m="1" x="1607"/>
        <item m="1" x="1079"/>
        <item m="1" x="565"/>
        <item m="1" x="1102"/>
        <item m="1" x="582"/>
        <item m="1" x="1110"/>
        <item m="1" x="593"/>
        <item m="1" x="608"/>
        <item m="1" x="1115"/>
        <item m="1" x="598"/>
        <item m="1" x="1120"/>
        <item m="1" x="605"/>
        <item m="1" x="1131"/>
        <item m="1" x="622"/>
        <item m="1" x="1149"/>
        <item m="1" x="629"/>
        <item m="1" x="1156"/>
        <item m="1" x="641"/>
        <item m="1" x="663"/>
        <item m="1" x="1193"/>
        <item m="1" x="674"/>
        <item m="1" x="1208"/>
        <item m="1" x="711"/>
        <item m="1" x="1245"/>
        <item m="1" x="725"/>
        <item m="1" x="1263"/>
        <item m="1" x="748"/>
        <item m="1" x="1309"/>
        <item m="1" x="1122"/>
        <item m="1" x="607"/>
        <item m="1" x="1134"/>
        <item m="1" x="615"/>
        <item m="1" x="1151"/>
        <item m="1" x="633"/>
        <item m="1" x="1160"/>
        <item m="1" x="646"/>
        <item m="1" x="1174"/>
        <item m="1" x="665"/>
        <item m="1" x="1196"/>
        <item m="1" x="678"/>
        <item m="1" x="1213"/>
        <item m="1" x="694"/>
        <item m="1" x="729"/>
        <item m="1" x="1267"/>
        <item m="1" x="753"/>
        <item m="1" x="1288"/>
        <item m="1" x="790"/>
        <item m="1" x="1143"/>
        <item m="1" x="625"/>
        <item m="1" x="1153"/>
        <item m="1" x="635"/>
        <item m="1" x="1178"/>
        <item m="1" x="658"/>
        <item m="1" x="1186"/>
        <item m="1" x="668"/>
        <item m="1" x="1199"/>
        <item m="1" x="698"/>
        <item m="1" x="1231"/>
        <item m="1" x="715"/>
        <item m="1" x="1249"/>
        <item m="1" x="732"/>
        <item m="1" x="1292"/>
        <item m="1" x="771"/>
        <item m="1" x="1313"/>
        <item m="1" x="793"/>
        <item m="1" x="1331"/>
        <item m="1" x="834"/>
        <item m="1" x="1372"/>
        <item m="1" x="853"/>
        <item m="1" x="1395"/>
        <item m="1" x="1165"/>
        <item m="1" x="659"/>
        <item m="1" x="1190"/>
        <item m="1" x="671"/>
        <item m="1" x="1203"/>
        <item m="1" x="684"/>
        <item m="1" x="1234"/>
        <item m="1" x="719"/>
        <item m="1" x="1252"/>
        <item m="1" x="736"/>
        <item m="1" x="1273"/>
        <item m="1" x="774"/>
        <item m="1" x="1317"/>
        <item m="1" x="796"/>
        <item m="1" x="1335"/>
        <item m="1" x="815"/>
        <item m="1" x="1375"/>
        <item m="1" x="857"/>
        <item m="1" x="1398"/>
        <item m="1" x="874"/>
        <item m="1" x="1417"/>
        <item m="1" x="672"/>
        <item m="1" x="1205"/>
        <item m="1" x="687"/>
        <item m="1" x="1220"/>
        <item m="1" x="703"/>
        <item m="1" x="1255"/>
        <item m="1" x="739"/>
        <item m="1" x="1277"/>
        <item m="1" x="760"/>
        <item m="1" x="1297"/>
        <item m="1" x="799"/>
        <item m="1" x="1338"/>
        <item m="1" x="819"/>
        <item m="1" x="1359"/>
        <item m="1" x="839"/>
        <item m="1" x="1401"/>
        <item m="1" x="877"/>
        <item m="1" x="1421"/>
        <item m="1" x="898"/>
        <item m="1" x="1443"/>
        <item m="1" x="1487"/>
        <item m="1" x="1222"/>
        <item m="1" x="706"/>
        <item m="1" x="1239"/>
        <item m="1" x="742"/>
        <item m="1" x="1280"/>
        <item m="1" x="762"/>
        <item m="1" x="1301"/>
        <item m="1" x="780"/>
        <item m="1" x="1341"/>
        <item m="1" x="823"/>
        <item m="1" x="1362"/>
        <item m="1" x="843"/>
        <item m="1" x="1381"/>
        <item m="1" x="1425"/>
        <item m="1" x="901"/>
        <item m="1" x="1447"/>
        <item m="1" x="921"/>
        <item m="1" x="1490"/>
        <item m="1" x="964"/>
        <item m="1" x="1510"/>
        <item m="1" x="983"/>
        <item m="1" x="1259"/>
        <item m="1" x="1303"/>
        <item m="1" x="784"/>
        <item m="1" x="1324"/>
        <item m="1" x="804"/>
        <item m="1" x="1365"/>
        <item m="1" x="846"/>
        <item m="1" x="1385"/>
        <item m="1" x="864"/>
        <item m="1" x="1406"/>
        <item m="1" x="904"/>
        <item m="1" x="1450"/>
        <item m="1" x="925"/>
        <item m="1" x="1470"/>
        <item m="1" x="945"/>
        <item m="1" x="1513"/>
        <item m="1" x="986"/>
        <item m="1" x="1529"/>
        <item m="1" x="1005"/>
        <item m="1" x="1545"/>
        <item m="1" x="1304"/>
        <item m="1" x="786"/>
        <item m="1" x="1326"/>
        <item m="1" x="807"/>
        <item m="1" x="1347"/>
        <item m="1" x="849"/>
        <item m="1" x="1388"/>
        <item m="1" x="867"/>
        <item m="1" x="1409"/>
        <item m="1" x="885"/>
        <item m="1" x="1453"/>
        <item m="1" x="928"/>
        <item m="1" x="1473"/>
        <item m="1" x="949"/>
        <item m="1" x="1496"/>
        <item m="1" x="989"/>
        <item m="1" x="1532"/>
        <item m="1" x="1008"/>
        <item m="1" x="1549"/>
        <item m="1" x="1027"/>
        <item m="1" x="1582"/>
        <item m="1" x="1056"/>
        <item m="1" x="1598"/>
        <item m="1" x="1350"/>
        <item m="1" x="829"/>
        <item m="1" x="870"/>
        <item m="1" x="1412"/>
        <item m="1" x="889"/>
        <item m="1" x="1433"/>
        <item m="1" x="931"/>
        <item m="1" x="1477"/>
        <item m="1" x="952"/>
        <item m="1" x="1500"/>
        <item m="1" x="971"/>
        <item m="1" x="1535"/>
        <item m="1" x="1012"/>
        <item m="1" x="1552"/>
        <item m="1" x="1031"/>
        <item m="1" x="1570"/>
        <item m="1" x="1059"/>
        <item m="1" x="1602"/>
        <item m="1" x="1073"/>
        <item m="1" x="558"/>
        <item m="1" x="1086"/>
        <item m="1" x="1413"/>
        <item m="1" x="891"/>
        <item m="1" x="1437"/>
        <item m="1" x="911"/>
        <item m="1" x="1458"/>
        <item m="1" x="1502"/>
        <item m="1" x="975"/>
        <item m="1" x="1520"/>
        <item m="1" x="993"/>
        <item m="1" x="1555"/>
        <item m="1" x="1034"/>
        <item m="1" x="1574"/>
        <item m="1" x="1047"/>
        <item m="1" x="1587"/>
        <item m="1" x="1076"/>
        <item m="1" x="561"/>
        <item m="1" x="1090"/>
        <item m="1" x="569"/>
        <item m="1" x="1099"/>
        <item m="1" x="591"/>
        <item m="1" x="1439"/>
        <item m="1" x="913"/>
        <item m="1" x="1461"/>
        <item m="1" x="936"/>
        <item m="1" x="1505"/>
        <item m="1" x="979"/>
        <item m="1" x="1523"/>
        <item m="1" x="997"/>
        <item m="1" x="1037"/>
        <item m="1" x="1578"/>
        <item m="1" x="1050"/>
        <item m="1" x="1591"/>
        <item m="1" x="1065"/>
        <item m="1" x="564"/>
        <item m="1" x="1094"/>
        <item m="1" x="571"/>
        <item m="1" x="581"/>
        <item m="1" x="1116"/>
        <item m="1" x="601"/>
        <item m="1" x="1125"/>
        <item m="1" x="1483"/>
        <item m="1" x="958"/>
        <item m="1" x="1524"/>
        <item m="1" x="1000"/>
        <item m="1" x="1539"/>
        <item m="1" x="1018"/>
        <item m="1" x="1559"/>
        <item m="1" x="1051"/>
        <item m="1" x="1593"/>
        <item m="1" x="1068"/>
        <item m="1" x="1608"/>
        <item m="1" x="1080"/>
        <item m="1" x="573"/>
        <item m="1" x="1103"/>
        <item m="1" x="584"/>
        <item m="1" x="1111"/>
        <item m="1" x="594"/>
        <item m="1" x="412"/>
        <item m="1" x="413"/>
        <item m="1" x="414"/>
        <item m="1" x="415"/>
        <item m="1" x="1133"/>
        <item m="1" x="416"/>
        <item m="1" x="417"/>
        <item m="1" x="418"/>
        <item m="1" x="419"/>
        <item m="1" x="420"/>
        <item m="1" x="644"/>
        <item m="1" x="421"/>
        <item m="1" x="422"/>
        <item m="1" x="423"/>
        <item m="1" x="424"/>
        <item m="1" x="1211"/>
        <item m="1" x="425"/>
        <item m="1" x="426"/>
        <item m="1" x="427"/>
        <item m="1" x="428"/>
        <item m="1" x="429"/>
        <item m="1" x="751"/>
        <item m="1" x="430"/>
        <item m="1" x="431"/>
        <item m="1" x="432"/>
        <item m="1" x="433"/>
        <item m="1" x="434"/>
        <item m="1" x="616"/>
        <item m="1" x="435"/>
        <item m="1" x="436"/>
        <item m="1" x="437"/>
        <item m="1" x="438"/>
        <item m="1" x="439"/>
        <item m="1" x="1176"/>
        <item m="1" x="440"/>
        <item m="1" x="441"/>
        <item m="1" x="442"/>
        <item m="1" x="443"/>
        <item m="1" x="444"/>
        <item m="1" x="696"/>
        <item m="1" x="445"/>
        <item m="1" x="446"/>
        <item m="1" x="447"/>
        <item m="1" x="448"/>
        <item m="1" x="1290"/>
        <item m="1" x="449"/>
        <item m="1" x="450"/>
        <item m="1" x="451"/>
        <item m="1" x="452"/>
        <item m="1" x="453"/>
        <item m="1" x="636"/>
        <item m="1" x="454"/>
        <item m="1" x="455"/>
        <item m="1" x="456"/>
        <item m="1" x="457"/>
        <item m="1" x="458"/>
        <item m="1" x="1202"/>
        <item m="1" x="459"/>
        <item m="1" x="460"/>
        <item m="1" x="461"/>
        <item m="1" x="462"/>
        <item m="1" x="463"/>
        <item m="1" x="735"/>
        <item m="1" x="464"/>
        <item m="1" x="465"/>
        <item m="1" x="466"/>
        <item m="1" x="467"/>
        <item m="1" x="468"/>
        <item m="1" x="1334"/>
        <item m="1" x="469"/>
        <item m="1" x="470"/>
        <item m="1" x="471"/>
        <item m="1" x="472"/>
        <item m="1" x="524"/>
        <item m="1" x="1166"/>
        <item m="1" x="473"/>
        <item m="1" x="474"/>
        <item m="1" x="475"/>
        <item m="1" x="476"/>
        <item m="1" x="477"/>
        <item m="1" x="686"/>
        <item m="1" x="478"/>
        <item m="1" x="479"/>
        <item m="1" x="480"/>
        <item m="1" x="481"/>
        <item m="1" x="482"/>
        <item m="1" x="1276"/>
        <item m="1" x="483"/>
        <item m="1" x="484"/>
        <item m="1" x="485"/>
        <item m="1" x="486"/>
        <item m="1" x="487"/>
        <item m="1" x="818"/>
        <item m="1" x="488"/>
        <item m="1" x="489"/>
        <item m="1" x="490"/>
        <item m="1" x="491"/>
        <item m="1" x="492"/>
        <item m="1" x="1420"/>
        <item m="1" x="493"/>
        <item m="1" x="494"/>
        <item m="1" x="495"/>
        <item m="1" x="496"/>
        <item m="1" x="497"/>
        <item m="1" x="705"/>
        <item m="1" x="498"/>
        <item m="1" x="499"/>
        <item m="1" x="500"/>
        <item m="1" x="501"/>
        <item m="1" x="502"/>
        <item m="1" x="1300"/>
        <item m="1" x="503"/>
        <item m="1" x="504"/>
        <item m="1" x="505"/>
        <item m="1" x="506"/>
        <item m="1" x="507"/>
        <item m="1" x="842"/>
        <item m="1" x="508"/>
        <item m="1" x="509"/>
        <item m="1" x="510"/>
        <item m="1" x="511"/>
        <item m="1" x="512"/>
        <item m="1" x="1446"/>
        <item m="1" x="513"/>
        <item m="1" x="514"/>
        <item m="1" x="515"/>
        <item m="1" x="516"/>
        <item m="1" x="1240"/>
        <item m="1" x="517"/>
        <item m="1" x="518"/>
        <item m="1" x="519"/>
        <item m="1" x="520"/>
        <item m="1" x="521"/>
        <item m="1" x="783"/>
        <item m="1" x="522"/>
        <item m="1" x="523"/>
        <item m="1" x="329"/>
        <item m="1" x="330"/>
        <item m="1" x="331"/>
        <item m="1" x="1384"/>
        <item m="1" x="332"/>
        <item m="1" x="333"/>
        <item m="1" x="334"/>
        <item m="1" x="335"/>
        <item m="1" x="924"/>
        <item m="1" x="336"/>
        <item m="1" x="337"/>
        <item m="1" x="338"/>
        <item m="1" x="339"/>
        <item m="1" x="340"/>
        <item m="1" x="1260"/>
        <item m="1" x="341"/>
        <item m="1" x="342"/>
        <item m="1" x="343"/>
        <item m="1" x="344"/>
        <item m="1" x="806"/>
        <item m="1" x="345"/>
        <item m="1" x="346"/>
        <item m="1" x="347"/>
        <item m="1" x="348"/>
        <item m="1" x="349"/>
        <item m="1" x="1408"/>
        <item m="1" x="350"/>
        <item m="1" x="351"/>
        <item m="1" x="352"/>
        <item m="1" x="353"/>
        <item m="1" x="354"/>
        <item m="1" x="947"/>
        <item m="1" x="355"/>
        <item m="1" x="356"/>
        <item m="1" x="357"/>
        <item m="1" x="358"/>
        <item m="1" x="359"/>
        <item m="1" x="1547"/>
        <item m="1" x="360"/>
        <item m="1" x="361"/>
        <item m="1" x="362"/>
        <item m="1" x="363"/>
        <item m="1" x="364"/>
        <item m="1" x="1349"/>
        <item m="1" x="365"/>
        <item m="1" x="366"/>
        <item m="1" x="367"/>
        <item m="1" x="368"/>
        <item m="1" x="369"/>
        <item m="1" x="888"/>
        <item m="1" x="370"/>
        <item m="1" x="371"/>
        <item m="1" x="372"/>
        <item m="1" x="373"/>
        <item m="1" x="374"/>
        <item m="1" x="1499"/>
        <item m="1" x="375"/>
        <item m="1" x="376"/>
        <item m="1" x="377"/>
        <item m="1" x="378"/>
        <item m="1" x="379"/>
        <item m="1" x="1030"/>
        <item m="1" x="380"/>
        <item m="1" x="381"/>
        <item m="1" x="382"/>
        <item m="1" x="383"/>
        <item m="1" x="384"/>
        <item m="1" x="830"/>
        <item m="1" x="385"/>
        <item m="1" x="386"/>
        <item m="1" x="387"/>
        <item m="1" x="388"/>
        <item m="1" x="1436"/>
        <item m="1" x="389"/>
        <item m="1" x="390"/>
        <item m="1" x="391"/>
        <item m="1" x="392"/>
        <item m="1" x="393"/>
        <item m="1" x="974"/>
        <item m="1" x="394"/>
        <item m="1" x="395"/>
        <item m="1" x="396"/>
        <item m="1" x="397"/>
        <item m="1" x="398"/>
        <item m="1" x="1573"/>
        <item m="1" x="399"/>
        <item m="1" x="400"/>
        <item m="1" x="401"/>
        <item m="1" x="402"/>
        <item m="1" x="403"/>
        <item m="1" x="1089"/>
        <item m="1" x="404"/>
        <item m="1" x="405"/>
        <item m="1" x="406"/>
        <item m="1" x="407"/>
        <item m="1" x="408"/>
        <item m="1" x="1460"/>
        <item m="1" x="409"/>
        <item m="1" x="410"/>
        <item m="1" x="411"/>
        <item m="1" x="554"/>
        <item m="1" x="996"/>
        <item m="1" x="525"/>
        <item m="1" x="526"/>
        <item m="1" x="527"/>
        <item m="1" x="528"/>
        <item m="1" x="529"/>
        <item m="1" x="1590"/>
        <item m="1" x="530"/>
        <item m="1" x="531"/>
        <item m="1" x="532"/>
        <item m="1" x="533"/>
        <item m="1" x="534"/>
        <item m="1" x="1101"/>
        <item m="1" x="535"/>
        <item m="1" x="536"/>
        <item m="1" x="537"/>
        <item m="1" x="538"/>
        <item m="1" x="539"/>
        <item m="1" x="937"/>
        <item m="1" x="540"/>
        <item m="1" x="541"/>
        <item m="1" x="542"/>
        <item m="1" x="543"/>
        <item m="1" x="999"/>
        <item m="1" x="544"/>
        <item m="1" x="545"/>
        <item m="1" x="546"/>
        <item m="1" x="547"/>
        <item m="1" x="548"/>
        <item m="1" x="1067"/>
        <item m="1" x="549"/>
        <item m="1" x="550"/>
        <item m="1" x="551"/>
        <item m="1" x="572"/>
        <item m="1" x="552"/>
        <item m="1" x="583"/>
        <item m="1" x="553"/>
        <item m="1" x="1117"/>
        <item m="1" x="602"/>
        <item m="1" x="1126"/>
        <item m="1" x="1484"/>
        <item m="1" x="959"/>
        <item m="1" x="1525"/>
        <item m="1" x="1001"/>
        <item m="1" x="1540"/>
        <item m="1" x="1019"/>
        <item m="1" x="1560"/>
        <item m="1" x="1052"/>
        <item m="1" x="1594"/>
        <item m="1" x="1069"/>
        <item m="1" x="1609"/>
        <item m="1" x="1081"/>
        <item m="1" x="574"/>
        <item m="1" x="1104"/>
        <item m="1" x="585"/>
        <item m="1" x="1112"/>
        <item m="1" x="595"/>
        <item m="1" x="247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248"/>
        <item m="1" x="249"/>
        <item m="1" x="250"/>
        <item m="1" x="251"/>
        <item m="1" x="252"/>
        <item m="1" x="253"/>
        <item m="1" x="308"/>
        <item m="1" x="254"/>
        <item m="1" x="255"/>
        <item m="1" x="309"/>
        <item m="1" x="310"/>
        <item m="1" x="326"/>
        <item m="1" x="327"/>
        <item m="1" x="311"/>
        <item m="1" x="312"/>
        <item m="1" x="313"/>
        <item m="1" x="314"/>
        <item m="1" x="186"/>
        <item m="1" x="315"/>
        <item m="1" x="316"/>
        <item m="1" x="317"/>
        <item m="1" x="187"/>
        <item m="1" x="188"/>
        <item m="1" x="318"/>
        <item m="1" x="319"/>
        <item m="1" x="320"/>
        <item m="1" x="321"/>
        <item m="1" x="322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323"/>
        <item m="1" x="324"/>
        <item m="1" x="32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m="1" x="278"/>
        <item m="1" x="279"/>
        <item m="1" x="280"/>
        <item m="1" x="281"/>
        <item m="1" x="282"/>
        <item m="1" x="283"/>
        <item m="1" x="284"/>
        <item m="1" x="285"/>
        <item m="1" x="286"/>
        <item m="1" x="287"/>
        <item m="1" x="288"/>
        <item m="1" x="289"/>
        <item m="1" x="290"/>
        <item m="1" x="291"/>
        <item m="1" x="292"/>
        <item m="1" x="293"/>
        <item m="1" x="294"/>
        <item m="1" x="295"/>
        <item m="1" x="296"/>
        <item m="1" x="297"/>
        <item m="1" x="298"/>
        <item m="1" x="299"/>
        <item m="1" x="300"/>
        <item m="1" x="301"/>
        <item m="1" x="302"/>
        <item m="1" x="303"/>
        <item m="1" x="304"/>
        <item m="1" x="305"/>
        <item m="1" x="306"/>
        <item m="1" x="307"/>
        <item x="70"/>
        <item x="75"/>
        <item x="76"/>
        <item x="71"/>
        <item x="72"/>
        <item x="73"/>
        <item x="7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7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9">
        <item x="0"/>
        <item x="1"/>
        <item x="2"/>
        <item x="3"/>
        <item x="4"/>
        <item m="1" x="17"/>
        <item m="1" x="10"/>
        <item m="1" x="16"/>
        <item m="1" x="9"/>
        <item m="1" x="14"/>
        <item m="1" x="15"/>
        <item m="1" x="11"/>
        <item m="1" x="12"/>
        <item m="1" x="13"/>
        <item m="1" x="5"/>
        <item m="1" x="6"/>
        <item m="1" x="7"/>
        <item m="1" x="8"/>
        <item t="default"/>
      </items>
    </pivotField>
  </pivotFields>
  <rowFields count="1">
    <field x="3"/>
  </rowFields>
  <rowItems count="78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 t="grand">
      <x/>
    </i>
  </rowItems>
  <colFields count="1">
    <field x="18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Average of Avg. Price" fld="6" subtotal="average" baseField="0" baseItem="0" numFmtId="164"/>
  </dataFields>
  <formats count="23">
    <format dxfId="40">
      <pivotArea outline="0" collapsedLevelsAreSubtotals="1" fieldPosition="0"/>
    </format>
    <format dxfId="39">
      <pivotArea type="topRight" dataOnly="0" labelOnly="1" outline="0" fieldPosition="0"/>
    </format>
    <format dxfId="38">
      <pivotArea dataOnly="0" labelOnly="1" grandCol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type="topRight" dataOnly="0" labelOnly="1" outline="0" fieldPosition="0"/>
    </format>
    <format dxfId="33">
      <pivotArea field="3" type="button" dataOnly="0" labelOnly="1" outline="0" axis="axisRow" fieldPosition="0"/>
    </format>
    <format dxfId="32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31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30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29">
      <pivotArea dataOnly="0" labelOnly="1" grandRow="1" outline="0" fieldPosition="0"/>
    </format>
    <format dxfId="28">
      <pivotArea dataOnly="0" labelOnly="1" grandCol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type="topRight" dataOnly="0" labelOnly="1" outline="0" fieldPosition="0"/>
    </format>
    <format dxfId="23">
      <pivotArea field="3" type="button" dataOnly="0" labelOnly="1" outline="0" axis="axisRow" fieldPosition="0"/>
    </format>
    <format dxfId="22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21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20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9">
      <pivotArea dataOnly="0" labelOnly="1" grandRow="1" outline="0" fieldPosition="0"/>
    </format>
    <format dxfId="1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ymarketnews.ams.usda.gov/public_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03ED-7745-694B-AC29-7C1B7DC48D04}">
  <sheetPr>
    <tabColor rgb="FFFFFF00"/>
  </sheetPr>
  <dimension ref="A1:C8"/>
  <sheetViews>
    <sheetView tabSelected="1" workbookViewId="0">
      <selection activeCell="C23" sqref="C23"/>
    </sheetView>
  </sheetViews>
  <sheetFormatPr baseColWidth="10" defaultColWidth="11.1640625" defaultRowHeight="16" x14ac:dyDescent="0.2"/>
  <cols>
    <col min="1" max="1" width="19" bestFit="1" customWidth="1"/>
    <col min="2" max="2" width="12.6640625" bestFit="1" customWidth="1"/>
    <col min="3" max="3" width="66.5" bestFit="1" customWidth="1"/>
  </cols>
  <sheetData>
    <row r="1" spans="1:3" ht="104" customHeight="1" x14ac:dyDescent="0.2"/>
    <row r="2" spans="1:3" x14ac:dyDescent="0.2">
      <c r="A2" s="10" t="s">
        <v>29</v>
      </c>
      <c r="B2" s="10" t="s">
        <v>1</v>
      </c>
      <c r="C2" s="10" t="s">
        <v>30</v>
      </c>
    </row>
    <row r="3" spans="1:3" x14ac:dyDescent="0.2">
      <c r="A3" s="5" t="s">
        <v>41</v>
      </c>
      <c r="B3" s="12" t="s">
        <v>32</v>
      </c>
      <c r="C3" s="4" t="s">
        <v>37</v>
      </c>
    </row>
    <row r="4" spans="1:3" x14ac:dyDescent="0.2">
      <c r="A4" s="5" t="s">
        <v>31</v>
      </c>
      <c r="B4" s="12" t="s">
        <v>32</v>
      </c>
      <c r="C4" s="6" t="s">
        <v>48</v>
      </c>
    </row>
    <row r="5" spans="1:3" x14ac:dyDescent="0.2">
      <c r="A5" s="7" t="s">
        <v>23</v>
      </c>
      <c r="B5" s="13" t="s">
        <v>32</v>
      </c>
      <c r="C5" s="8" t="s">
        <v>38</v>
      </c>
    </row>
    <row r="6" spans="1:3" x14ac:dyDescent="0.2">
      <c r="A6" s="9" t="s">
        <v>33</v>
      </c>
      <c r="B6" s="14" t="s">
        <v>34</v>
      </c>
      <c r="C6" s="10" t="s">
        <v>39</v>
      </c>
    </row>
    <row r="7" spans="1:3" x14ac:dyDescent="0.2">
      <c r="A7" s="11" t="s">
        <v>35</v>
      </c>
      <c r="B7" s="10" t="s">
        <v>36</v>
      </c>
      <c r="C7" s="26" t="s">
        <v>49</v>
      </c>
    </row>
    <row r="8" spans="1:3" x14ac:dyDescent="0.2">
      <c r="A8" s="29" t="s">
        <v>40</v>
      </c>
      <c r="B8" s="30"/>
      <c r="C8" s="31"/>
    </row>
  </sheetData>
  <mergeCells count="1">
    <mergeCell ref="A8:C8"/>
  </mergeCells>
  <hyperlinks>
    <hyperlink ref="C7" r:id="rId1" xr:uid="{C7D2AA50-665B-BB4D-AF36-CD0997297F7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367"/>
  <sheetViews>
    <sheetView zoomScale="90" zoomScaleNormal="90" workbookViewId="0">
      <pane ySplit="4" topLeftCell="A72" activePane="bottomLeft" state="frozen"/>
      <selection pane="bottomLeft" activeCell="G114" sqref="G2:G114"/>
    </sheetView>
  </sheetViews>
  <sheetFormatPr baseColWidth="10" defaultColWidth="10.83203125" defaultRowHeight="15" x14ac:dyDescent="0.15"/>
  <cols>
    <col min="1" max="1" width="16.33203125" style="1" bestFit="1" customWidth="1"/>
    <col min="2" max="2" width="32.83203125" style="2" bestFit="1" customWidth="1"/>
    <col min="3" max="5" width="10.83203125" style="1"/>
    <col min="6" max="6" width="11.5" style="1" bestFit="1" customWidth="1"/>
    <col min="7" max="7" width="11.5" style="2" bestFit="1" customWidth="1"/>
    <col min="8" max="9" width="10.83203125" style="1"/>
    <col min="10" max="10" width="23.5" style="1" bestFit="1" customWidth="1"/>
    <col min="11" max="11" width="32.83203125" style="2" bestFit="1" customWidth="1"/>
    <col min="12" max="12" width="9.83203125" style="2" bestFit="1" customWidth="1"/>
    <col min="13" max="13" width="15" style="2" bestFit="1" customWidth="1"/>
    <col min="14" max="14" width="12.5" style="2" bestFit="1" customWidth="1"/>
    <col min="15" max="15" width="15.33203125" style="1" bestFit="1" customWidth="1"/>
    <col min="16" max="16" width="9.83203125" style="1" bestFit="1" customWidth="1"/>
    <col min="17" max="17" width="16.83203125" style="1" bestFit="1" customWidth="1"/>
    <col min="18" max="18" width="9.83203125" style="1" bestFit="1" customWidth="1"/>
    <col min="19" max="19" width="10" style="1" bestFit="1" customWidth="1"/>
    <col min="20" max="20" width="16.83203125" style="1" bestFit="1" customWidth="1"/>
    <col min="21" max="21" width="9.83203125" style="1" bestFit="1" customWidth="1"/>
    <col min="22" max="22" width="10" style="1" bestFit="1" customWidth="1"/>
    <col min="23" max="23" width="10.6640625" style="1" bestFit="1" customWidth="1"/>
    <col min="24" max="24" width="15.33203125" style="1" bestFit="1" customWidth="1"/>
    <col min="25" max="16384" width="10.83203125" style="1"/>
  </cols>
  <sheetData>
    <row r="1" spans="1:24" x14ac:dyDescent="0.15">
      <c r="A1" s="16" t="s">
        <v>3</v>
      </c>
      <c r="B1" s="15" t="s">
        <v>19</v>
      </c>
      <c r="F1" s="1" t="s">
        <v>4</v>
      </c>
      <c r="G1" s="2" t="s">
        <v>27</v>
      </c>
      <c r="J1" s="16" t="s">
        <v>3</v>
      </c>
      <c r="K1" s="15" t="s">
        <v>19</v>
      </c>
      <c r="L1" s="1"/>
      <c r="M1" s="1"/>
      <c r="N1" s="1"/>
    </row>
    <row r="2" spans="1:24" x14ac:dyDescent="0.15">
      <c r="B2" s="1"/>
      <c r="F2" s="3">
        <v>45658</v>
      </c>
      <c r="G2" s="2">
        <f>G3</f>
        <v>0.51289377289377291</v>
      </c>
      <c r="K2" s="1"/>
      <c r="L2" s="1"/>
      <c r="M2" s="1"/>
      <c r="N2" s="1"/>
    </row>
    <row r="3" spans="1:24" ht="16" x14ac:dyDescent="0.2">
      <c r="A3" s="16" t="s">
        <v>24</v>
      </c>
      <c r="B3" s="17" t="s">
        <v>26</v>
      </c>
      <c r="F3" s="3">
        <f>F2+1</f>
        <v>45659</v>
      </c>
      <c r="G3" s="2">
        <f t="shared" ref="G3:G67" si="0">VLOOKUP(F3,A:B,2,FALSE)</f>
        <v>0.51289377289377291</v>
      </c>
      <c r="J3" s="16" t="s">
        <v>26</v>
      </c>
      <c r="K3" s="16" t="s">
        <v>28</v>
      </c>
      <c r="L3" s="17"/>
      <c r="M3" s="17"/>
      <c r="N3" s="17"/>
      <c r="O3" s="17"/>
      <c r="P3"/>
      <c r="Q3"/>
      <c r="R3"/>
      <c r="S3"/>
      <c r="T3"/>
      <c r="U3"/>
      <c r="V3"/>
      <c r="W3"/>
      <c r="X3"/>
    </row>
    <row r="4" spans="1:24" ht="16" x14ac:dyDescent="0.2">
      <c r="A4" s="18">
        <v>45659</v>
      </c>
      <c r="B4" s="17">
        <v>0.51289377289377291</v>
      </c>
      <c r="F4" s="3">
        <f t="shared" ref="F4:F67" si="1">F3+1</f>
        <v>45660</v>
      </c>
      <c r="G4" s="2">
        <f t="shared" si="0"/>
        <v>0.48809523809523814</v>
      </c>
      <c r="J4" s="16" t="s">
        <v>24</v>
      </c>
      <c r="K4" s="15" t="s">
        <v>76</v>
      </c>
      <c r="L4" s="15" t="s">
        <v>266</v>
      </c>
      <c r="M4" s="15" t="s">
        <v>63</v>
      </c>
      <c r="N4" s="15" t="s">
        <v>55</v>
      </c>
      <c r="O4" s="17" t="s">
        <v>25</v>
      </c>
      <c r="P4"/>
      <c r="Q4"/>
      <c r="R4"/>
      <c r="S4"/>
      <c r="T4"/>
      <c r="U4"/>
      <c r="V4"/>
      <c r="W4"/>
      <c r="X4"/>
    </row>
    <row r="5" spans="1:24" ht="16" x14ac:dyDescent="0.2">
      <c r="A5" s="18">
        <v>45660</v>
      </c>
      <c r="B5" s="17">
        <v>0.48809523809523814</v>
      </c>
      <c r="F5" s="3">
        <f t="shared" si="1"/>
        <v>45661</v>
      </c>
      <c r="G5" s="2">
        <f>G4</f>
        <v>0.48809523809523814</v>
      </c>
      <c r="J5" s="18">
        <v>45659</v>
      </c>
      <c r="K5" s="17"/>
      <c r="L5" s="17"/>
      <c r="M5" s="17">
        <v>0.5376923076923078</v>
      </c>
      <c r="N5" s="17">
        <v>0.48809523809523814</v>
      </c>
      <c r="O5" s="17">
        <v>0.51289377289377291</v>
      </c>
      <c r="P5"/>
      <c r="Q5"/>
      <c r="R5"/>
      <c r="S5"/>
      <c r="T5"/>
      <c r="U5"/>
      <c r="V5"/>
      <c r="W5"/>
      <c r="X5"/>
    </row>
    <row r="6" spans="1:24" ht="16" x14ac:dyDescent="0.2">
      <c r="A6" s="18">
        <v>45663</v>
      </c>
      <c r="B6" s="17">
        <v>0.48809523809523814</v>
      </c>
      <c r="F6" s="3">
        <f t="shared" si="1"/>
        <v>45662</v>
      </c>
      <c r="G6" s="2">
        <f>G7</f>
        <v>0.48809523809523814</v>
      </c>
      <c r="J6" s="18">
        <v>45660</v>
      </c>
      <c r="K6" s="17"/>
      <c r="L6" s="17"/>
      <c r="M6" s="17"/>
      <c r="N6" s="17">
        <v>0.48809523809523814</v>
      </c>
      <c r="O6" s="17">
        <v>0.48809523809523814</v>
      </c>
      <c r="P6"/>
      <c r="Q6"/>
      <c r="R6"/>
      <c r="S6"/>
      <c r="T6"/>
      <c r="U6"/>
      <c r="V6"/>
      <c r="W6"/>
      <c r="X6"/>
    </row>
    <row r="7" spans="1:24" ht="16" x14ac:dyDescent="0.2">
      <c r="A7" s="18">
        <v>45664</v>
      </c>
      <c r="B7" s="17">
        <v>0.50904761904761908</v>
      </c>
      <c r="F7" s="3">
        <f t="shared" si="1"/>
        <v>45663</v>
      </c>
      <c r="G7" s="2">
        <f t="shared" si="0"/>
        <v>0.48809523809523814</v>
      </c>
      <c r="J7" s="18">
        <v>45663</v>
      </c>
      <c r="K7" s="17"/>
      <c r="L7" s="17"/>
      <c r="M7" s="17"/>
      <c r="N7" s="17">
        <v>0.48809523809523814</v>
      </c>
      <c r="O7" s="17">
        <v>0.48809523809523814</v>
      </c>
      <c r="P7"/>
      <c r="Q7"/>
      <c r="R7"/>
      <c r="S7"/>
      <c r="T7"/>
      <c r="U7"/>
      <c r="V7"/>
      <c r="W7"/>
      <c r="X7"/>
    </row>
    <row r="8" spans="1:24" ht="16" x14ac:dyDescent="0.2">
      <c r="A8" s="18">
        <v>45665</v>
      </c>
      <c r="B8" s="17">
        <v>0.4846886446886447</v>
      </c>
      <c r="F8" s="3">
        <f t="shared" si="1"/>
        <v>45664</v>
      </c>
      <c r="G8" s="2">
        <f t="shared" si="0"/>
        <v>0.50904761904761908</v>
      </c>
      <c r="J8" s="18">
        <v>45664</v>
      </c>
      <c r="K8" s="17"/>
      <c r="L8" s="17"/>
      <c r="M8" s="17">
        <v>0.53</v>
      </c>
      <c r="N8" s="17">
        <v>0.48809523809523814</v>
      </c>
      <c r="O8" s="17">
        <v>0.50904761904761908</v>
      </c>
      <c r="P8"/>
      <c r="Q8"/>
      <c r="R8"/>
      <c r="S8"/>
      <c r="T8"/>
      <c r="U8"/>
      <c r="V8"/>
      <c r="W8"/>
      <c r="X8"/>
    </row>
    <row r="9" spans="1:24" ht="16" x14ac:dyDescent="0.2">
      <c r="A9" s="18">
        <v>45667</v>
      </c>
      <c r="B9" s="17">
        <v>0.4846886446886447</v>
      </c>
      <c r="F9" s="3">
        <f t="shared" si="1"/>
        <v>45665</v>
      </c>
      <c r="G9" s="2">
        <f t="shared" si="0"/>
        <v>0.4846886446886447</v>
      </c>
      <c r="J9" s="18">
        <v>45665</v>
      </c>
      <c r="K9" s="17"/>
      <c r="L9" s="17"/>
      <c r="M9" s="17">
        <v>0.48128205128205126</v>
      </c>
      <c r="N9" s="17">
        <v>0.48809523809523814</v>
      </c>
      <c r="O9" s="17">
        <v>0.4846886446886447</v>
      </c>
      <c r="P9"/>
      <c r="Q9"/>
      <c r="R9"/>
      <c r="S9"/>
      <c r="T9"/>
      <c r="U9"/>
      <c r="V9"/>
      <c r="W9"/>
      <c r="X9"/>
    </row>
    <row r="10" spans="1:24" ht="16" x14ac:dyDescent="0.2">
      <c r="A10" s="18">
        <v>45670</v>
      </c>
      <c r="B10" s="17">
        <v>0.45520146520146515</v>
      </c>
      <c r="F10" s="3">
        <f t="shared" si="1"/>
        <v>45666</v>
      </c>
      <c r="G10" s="2">
        <f>G9</f>
        <v>0.4846886446886447</v>
      </c>
      <c r="J10" s="18">
        <v>45667</v>
      </c>
      <c r="K10" s="17"/>
      <c r="L10" s="17"/>
      <c r="M10" s="17">
        <v>0.48128205128205126</v>
      </c>
      <c r="N10" s="17">
        <v>0.48809523809523814</v>
      </c>
      <c r="O10" s="17">
        <v>0.4846886446886447</v>
      </c>
      <c r="P10"/>
      <c r="Q10"/>
      <c r="R10"/>
      <c r="S10"/>
      <c r="T10"/>
      <c r="U10"/>
      <c r="V10"/>
      <c r="W10"/>
      <c r="X10"/>
    </row>
    <row r="11" spans="1:24" ht="16" x14ac:dyDescent="0.2">
      <c r="A11" s="18">
        <v>45671</v>
      </c>
      <c r="B11" s="17">
        <v>0.45289560439560433</v>
      </c>
      <c r="F11" s="3">
        <f t="shared" si="1"/>
        <v>45667</v>
      </c>
      <c r="G11" s="2">
        <f t="shared" si="0"/>
        <v>0.4846886446886447</v>
      </c>
      <c r="J11" s="18">
        <v>45670</v>
      </c>
      <c r="K11" s="17"/>
      <c r="L11" s="17"/>
      <c r="M11" s="17">
        <v>0.42230769230769227</v>
      </c>
      <c r="N11" s="17">
        <v>0.48809523809523814</v>
      </c>
      <c r="O11" s="17">
        <v>0.45520146520146515</v>
      </c>
      <c r="P11"/>
      <c r="Q11"/>
      <c r="R11"/>
      <c r="S11"/>
      <c r="T11"/>
      <c r="U11"/>
      <c r="V11"/>
      <c r="W11"/>
      <c r="X11"/>
    </row>
    <row r="12" spans="1:24" ht="16" x14ac:dyDescent="0.2">
      <c r="A12" s="18">
        <v>45672</v>
      </c>
      <c r="B12" s="17">
        <v>0.38371935756551134</v>
      </c>
      <c r="F12" s="3">
        <f t="shared" si="1"/>
        <v>45668</v>
      </c>
      <c r="G12" s="2">
        <f>G11</f>
        <v>0.4846886446886447</v>
      </c>
      <c r="J12" s="18">
        <v>45671</v>
      </c>
      <c r="K12" s="17">
        <v>0.44943681318681322</v>
      </c>
      <c r="L12" s="17"/>
      <c r="M12" s="17">
        <v>0.42230769230769227</v>
      </c>
      <c r="N12" s="17">
        <v>0.48809523809523814</v>
      </c>
      <c r="O12" s="17">
        <v>0.45289560439560433</v>
      </c>
      <c r="P12"/>
      <c r="Q12"/>
      <c r="R12"/>
      <c r="S12"/>
      <c r="T12"/>
      <c r="U12"/>
      <c r="V12"/>
      <c r="W12"/>
      <c r="X12"/>
    </row>
    <row r="13" spans="1:24" ht="16" x14ac:dyDescent="0.2">
      <c r="A13" s="18">
        <v>45673</v>
      </c>
      <c r="B13" s="17">
        <v>0.3676419413919414</v>
      </c>
      <c r="F13" s="3">
        <f t="shared" si="1"/>
        <v>45669</v>
      </c>
      <c r="G13" s="2">
        <f>G14</f>
        <v>0.45520146520146515</v>
      </c>
      <c r="J13" s="18">
        <v>45672</v>
      </c>
      <c r="K13" s="17">
        <v>0.44943681318681322</v>
      </c>
      <c r="L13" s="17"/>
      <c r="M13" s="17">
        <v>0.35474358974358972</v>
      </c>
      <c r="N13" s="17">
        <v>0.354047619047619</v>
      </c>
      <c r="O13" s="17">
        <v>0.38371935756551134</v>
      </c>
      <c r="P13"/>
      <c r="Q13"/>
      <c r="R13"/>
      <c r="S13"/>
      <c r="T13"/>
      <c r="U13"/>
      <c r="V13"/>
      <c r="W13"/>
      <c r="X13"/>
    </row>
    <row r="14" spans="1:24" ht="16" x14ac:dyDescent="0.2">
      <c r="A14" s="18">
        <v>45674</v>
      </c>
      <c r="B14" s="17">
        <v>0.35797161172161168</v>
      </c>
      <c r="F14" s="3">
        <f t="shared" si="1"/>
        <v>45670</v>
      </c>
      <c r="G14" s="2">
        <f t="shared" si="0"/>
        <v>0.45520146520146515</v>
      </c>
      <c r="J14" s="18">
        <v>45673</v>
      </c>
      <c r="K14" s="17">
        <v>0.4136996336996337</v>
      </c>
      <c r="L14" s="17"/>
      <c r="M14" s="17">
        <v>0.35474358974358972</v>
      </c>
      <c r="N14" s="17">
        <v>0.3473809523809524</v>
      </c>
      <c r="O14" s="17">
        <v>0.3676419413919414</v>
      </c>
      <c r="P14"/>
      <c r="Q14"/>
      <c r="R14"/>
      <c r="S14"/>
      <c r="T14"/>
      <c r="U14"/>
      <c r="V14"/>
      <c r="W14"/>
      <c r="X14"/>
    </row>
    <row r="15" spans="1:24" ht="16" x14ac:dyDescent="0.2">
      <c r="A15" s="18">
        <v>45678</v>
      </c>
      <c r="B15" s="17">
        <v>0.33373626373626369</v>
      </c>
      <c r="F15" s="3">
        <f t="shared" si="1"/>
        <v>45671</v>
      </c>
      <c r="G15" s="2">
        <f t="shared" si="0"/>
        <v>0.45289560439560433</v>
      </c>
      <c r="J15" s="18">
        <v>45674</v>
      </c>
      <c r="K15" s="17">
        <v>0.41250915750915751</v>
      </c>
      <c r="L15" s="17"/>
      <c r="M15" s="17">
        <v>0.33599816849816849</v>
      </c>
      <c r="N15" s="17">
        <v>0.3473809523809524</v>
      </c>
      <c r="O15" s="17">
        <v>0.35797161172161168</v>
      </c>
      <c r="P15"/>
      <c r="Q15"/>
      <c r="R15"/>
      <c r="S15"/>
      <c r="T15"/>
      <c r="U15"/>
      <c r="V15"/>
      <c r="W15"/>
      <c r="X15"/>
    </row>
    <row r="16" spans="1:24" ht="16" x14ac:dyDescent="0.2">
      <c r="A16" s="18">
        <v>45679</v>
      </c>
      <c r="B16" s="17">
        <v>0.33540423861852436</v>
      </c>
      <c r="F16" s="3">
        <f t="shared" si="1"/>
        <v>45672</v>
      </c>
      <c r="G16" s="2">
        <f t="shared" si="0"/>
        <v>0.38371935756551134</v>
      </c>
      <c r="J16" s="18">
        <v>45678</v>
      </c>
      <c r="K16" s="17">
        <v>0.36490384615384613</v>
      </c>
      <c r="L16" s="17"/>
      <c r="M16" s="17">
        <v>0.31887362637362643</v>
      </c>
      <c r="N16" s="17">
        <v>0.32190476190476192</v>
      </c>
      <c r="O16" s="17">
        <v>0.33373626373626369</v>
      </c>
      <c r="P16"/>
      <c r="Q16"/>
      <c r="R16"/>
      <c r="S16"/>
      <c r="T16"/>
      <c r="U16"/>
      <c r="V16"/>
      <c r="W16"/>
      <c r="X16"/>
    </row>
    <row r="17" spans="1:24" ht="16" x14ac:dyDescent="0.2">
      <c r="A17" s="18">
        <v>45680</v>
      </c>
      <c r="B17" s="17">
        <v>0.32353218210361068</v>
      </c>
      <c r="F17" s="3">
        <f t="shared" si="1"/>
        <v>45673</v>
      </c>
      <c r="G17" s="2">
        <f t="shared" si="0"/>
        <v>0.3676419413919414</v>
      </c>
      <c r="J17" s="18">
        <v>45679</v>
      </c>
      <c r="K17" s="17">
        <v>0.36576923076923074</v>
      </c>
      <c r="L17" s="17"/>
      <c r="M17" s="17">
        <v>0.31684981684981689</v>
      </c>
      <c r="N17" s="17">
        <v>0.32190476190476192</v>
      </c>
      <c r="O17" s="17">
        <v>0.33540423861852436</v>
      </c>
      <c r="P17"/>
      <c r="Q17"/>
      <c r="R17"/>
      <c r="S17"/>
      <c r="T17"/>
      <c r="U17"/>
      <c r="V17"/>
      <c r="W17"/>
      <c r="X17"/>
    </row>
    <row r="18" spans="1:24" ht="16" x14ac:dyDescent="0.2">
      <c r="A18" s="18">
        <v>45681</v>
      </c>
      <c r="B18" s="17">
        <v>0.31779434850863419</v>
      </c>
      <c r="F18" s="3">
        <f t="shared" si="1"/>
        <v>45674</v>
      </c>
      <c r="G18" s="2">
        <f t="shared" si="0"/>
        <v>0.35797161172161168</v>
      </c>
      <c r="J18" s="18">
        <v>45680</v>
      </c>
      <c r="K18" s="17">
        <v>0.33681318681318684</v>
      </c>
      <c r="L18" s="17"/>
      <c r="M18" s="17">
        <v>0.31327838827838833</v>
      </c>
      <c r="N18" s="17">
        <v>0.32190476190476192</v>
      </c>
      <c r="O18" s="17">
        <v>0.32353218210361068</v>
      </c>
      <c r="P18"/>
      <c r="Q18"/>
      <c r="R18"/>
      <c r="S18"/>
      <c r="T18"/>
      <c r="U18"/>
      <c r="V18"/>
      <c r="W18"/>
      <c r="X18"/>
    </row>
    <row r="19" spans="1:24" ht="16" x14ac:dyDescent="0.2">
      <c r="A19" s="18">
        <v>45684</v>
      </c>
      <c r="B19" s="17">
        <v>0.31381083202511773</v>
      </c>
      <c r="F19" s="3">
        <f t="shared" si="1"/>
        <v>45675</v>
      </c>
      <c r="G19" s="2">
        <f>G18</f>
        <v>0.35797161172161168</v>
      </c>
      <c r="J19" s="18">
        <v>45681</v>
      </c>
      <c r="K19" s="17">
        <v>0.33681318681318684</v>
      </c>
      <c r="L19" s="17"/>
      <c r="M19" s="17">
        <v>0.29869963369963365</v>
      </c>
      <c r="N19" s="17">
        <v>0.32428571428571429</v>
      </c>
      <c r="O19" s="17">
        <v>0.31779434850863419</v>
      </c>
      <c r="P19"/>
      <c r="Q19"/>
      <c r="R19"/>
      <c r="S19"/>
      <c r="T19"/>
      <c r="U19"/>
      <c r="V19"/>
      <c r="W19"/>
      <c r="X19"/>
    </row>
    <row r="20" spans="1:24" ht="16" x14ac:dyDescent="0.2">
      <c r="A20" s="18">
        <v>45685</v>
      </c>
      <c r="B20" s="17">
        <v>0.30966640502354792</v>
      </c>
      <c r="F20" s="3">
        <f t="shared" si="1"/>
        <v>45676</v>
      </c>
      <c r="G20" s="2">
        <f>G19</f>
        <v>0.35797161172161168</v>
      </c>
      <c r="J20" s="18">
        <v>45684</v>
      </c>
      <c r="K20" s="17">
        <v>0.33302197802197797</v>
      </c>
      <c r="L20" s="17"/>
      <c r="M20" s="17">
        <v>0.29256410256410254</v>
      </c>
      <c r="N20" s="17">
        <v>0.32428571428571429</v>
      </c>
      <c r="O20" s="17">
        <v>0.31381083202511773</v>
      </c>
      <c r="P20"/>
      <c r="Q20"/>
      <c r="R20"/>
      <c r="S20"/>
      <c r="T20"/>
      <c r="U20"/>
      <c r="V20"/>
      <c r="W20"/>
      <c r="X20"/>
    </row>
    <row r="21" spans="1:24" ht="16" x14ac:dyDescent="0.2">
      <c r="A21" s="18">
        <v>45686</v>
      </c>
      <c r="B21" s="17">
        <v>0.2998155416012559</v>
      </c>
      <c r="F21" s="3">
        <f t="shared" si="1"/>
        <v>45677</v>
      </c>
      <c r="G21" s="2">
        <f>G22</f>
        <v>0.33373626373626369</v>
      </c>
      <c r="J21" s="18">
        <v>45685</v>
      </c>
      <c r="K21" s="17">
        <v>0.33302197802197797</v>
      </c>
      <c r="L21" s="17"/>
      <c r="M21" s="17">
        <v>0.28289377289377288</v>
      </c>
      <c r="N21" s="17">
        <v>0.32428571428571429</v>
      </c>
      <c r="O21" s="17">
        <v>0.30966640502354786</v>
      </c>
      <c r="P21"/>
      <c r="Q21"/>
      <c r="R21"/>
      <c r="S21"/>
      <c r="T21"/>
      <c r="U21"/>
      <c r="V21"/>
      <c r="W21"/>
      <c r="X21"/>
    </row>
    <row r="22" spans="1:24" ht="16" x14ac:dyDescent="0.2">
      <c r="A22" s="18">
        <v>45687</v>
      </c>
      <c r="B22" s="17">
        <v>0.29748037676609107</v>
      </c>
      <c r="F22" s="3">
        <f t="shared" si="1"/>
        <v>45678</v>
      </c>
      <c r="G22" s="2">
        <f t="shared" si="0"/>
        <v>0.33373626373626369</v>
      </c>
      <c r="J22" s="18">
        <v>45686</v>
      </c>
      <c r="K22" s="17">
        <v>0.32283516483516489</v>
      </c>
      <c r="L22" s="17"/>
      <c r="M22" s="17">
        <v>0.26839743589743592</v>
      </c>
      <c r="N22" s="17">
        <v>0.32428571428571429</v>
      </c>
      <c r="O22" s="17">
        <v>0.2998155416012559</v>
      </c>
      <c r="P22"/>
      <c r="Q22"/>
      <c r="R22"/>
      <c r="S22"/>
      <c r="T22"/>
      <c r="U22"/>
      <c r="V22"/>
      <c r="W22"/>
      <c r="X22"/>
    </row>
    <row r="23" spans="1:24" ht="16" x14ac:dyDescent="0.2">
      <c r="A23" s="18">
        <v>45688</v>
      </c>
      <c r="B23" s="17">
        <v>0.29361459968602827</v>
      </c>
      <c r="F23" s="3">
        <f t="shared" si="1"/>
        <v>45679</v>
      </c>
      <c r="G23" s="2">
        <f t="shared" si="0"/>
        <v>0.33540423861852436</v>
      </c>
      <c r="J23" s="18">
        <v>45687</v>
      </c>
      <c r="K23" s="17">
        <v>0.32283516483516489</v>
      </c>
      <c r="L23" s="17"/>
      <c r="M23" s="17">
        <v>0.26711538461538464</v>
      </c>
      <c r="N23" s="17">
        <v>0.31595238095238098</v>
      </c>
      <c r="O23" s="17">
        <v>0.29748037676609101</v>
      </c>
      <c r="P23"/>
      <c r="Q23"/>
      <c r="R23"/>
      <c r="S23"/>
      <c r="T23"/>
      <c r="U23"/>
      <c r="V23"/>
      <c r="W23"/>
      <c r="X23"/>
    </row>
    <row r="24" spans="1:24" ht="16" x14ac:dyDescent="0.2">
      <c r="A24" s="18">
        <v>45691</v>
      </c>
      <c r="B24" s="17">
        <v>0.28960270498732038</v>
      </c>
      <c r="F24" s="3">
        <f t="shared" si="1"/>
        <v>45680</v>
      </c>
      <c r="G24" s="2">
        <f t="shared" si="0"/>
        <v>0.32353218210361068</v>
      </c>
      <c r="J24" s="18">
        <v>45688</v>
      </c>
      <c r="K24" s="17">
        <v>0.312010989010989</v>
      </c>
      <c r="L24" s="17"/>
      <c r="M24" s="17">
        <v>0.26711538461538464</v>
      </c>
      <c r="N24" s="17">
        <v>0.31595238095238098</v>
      </c>
      <c r="O24" s="17">
        <v>0.29361459968602821</v>
      </c>
      <c r="P24"/>
      <c r="Q24"/>
      <c r="R24"/>
      <c r="S24"/>
      <c r="T24"/>
      <c r="U24"/>
      <c r="V24"/>
      <c r="W24"/>
      <c r="X24"/>
    </row>
    <row r="25" spans="1:24" ht="16" x14ac:dyDescent="0.2">
      <c r="A25" s="18">
        <v>45692</v>
      </c>
      <c r="B25" s="17">
        <v>0.28963229078613695</v>
      </c>
      <c r="F25" s="3">
        <f t="shared" si="1"/>
        <v>45681</v>
      </c>
      <c r="G25" s="2">
        <f t="shared" si="0"/>
        <v>0.31779434850863419</v>
      </c>
      <c r="J25" s="18">
        <v>45691</v>
      </c>
      <c r="K25" s="17">
        <v>0.30125000000000002</v>
      </c>
      <c r="L25" s="17"/>
      <c r="M25" s="17">
        <v>0.26449633699633696</v>
      </c>
      <c r="N25" s="17">
        <v>0.32428571428571429</v>
      </c>
      <c r="O25" s="17">
        <v>0.28960270498732038</v>
      </c>
      <c r="P25"/>
      <c r="Q25"/>
      <c r="R25"/>
      <c r="S25"/>
      <c r="T25"/>
      <c r="U25"/>
      <c r="V25"/>
      <c r="W25"/>
      <c r="X25"/>
    </row>
    <row r="26" spans="1:24" ht="16" x14ac:dyDescent="0.2">
      <c r="A26" s="18">
        <v>45693</v>
      </c>
      <c r="B26" s="17">
        <v>0.2892896389324961</v>
      </c>
      <c r="F26" s="3">
        <f t="shared" si="1"/>
        <v>45682</v>
      </c>
      <c r="G26" s="2">
        <f>G25</f>
        <v>0.31779434850863419</v>
      </c>
      <c r="J26" s="18">
        <v>45692</v>
      </c>
      <c r="K26" s="17">
        <v>0.30125000000000002</v>
      </c>
      <c r="L26" s="17"/>
      <c r="M26" s="17">
        <v>0.26456043956043956</v>
      </c>
      <c r="N26" s="17">
        <v>0.32428571428571429</v>
      </c>
      <c r="O26" s="17">
        <v>0.28963229078613695</v>
      </c>
      <c r="P26"/>
      <c r="Q26"/>
      <c r="R26"/>
      <c r="S26"/>
      <c r="T26"/>
      <c r="U26"/>
      <c r="V26"/>
      <c r="W26"/>
      <c r="X26"/>
    </row>
    <row r="27" spans="1:24" ht="16" x14ac:dyDescent="0.2">
      <c r="A27" s="18">
        <v>45694</v>
      </c>
      <c r="B27" s="17">
        <v>0.2892896389324961</v>
      </c>
      <c r="F27" s="3">
        <f t="shared" si="1"/>
        <v>45683</v>
      </c>
      <c r="G27" s="2">
        <f>G28</f>
        <v>0.31381083202511773</v>
      </c>
      <c r="J27" s="18">
        <v>45693</v>
      </c>
      <c r="K27" s="17">
        <v>0.30242857142857138</v>
      </c>
      <c r="L27" s="17"/>
      <c r="M27" s="17">
        <v>0.26084249084249089</v>
      </c>
      <c r="N27" s="17">
        <v>0.32428571428571429</v>
      </c>
      <c r="O27" s="17">
        <v>0.28928963893249604</v>
      </c>
      <c r="P27"/>
      <c r="Q27"/>
      <c r="R27"/>
      <c r="S27"/>
      <c r="T27"/>
      <c r="U27"/>
      <c r="V27"/>
      <c r="W27"/>
      <c r="X27"/>
    </row>
    <row r="28" spans="1:24" ht="16" x14ac:dyDescent="0.2">
      <c r="A28" s="18">
        <v>45695</v>
      </c>
      <c r="B28" s="17">
        <v>0.2892896389324961</v>
      </c>
      <c r="F28" s="3">
        <f t="shared" si="1"/>
        <v>45684</v>
      </c>
      <c r="G28" s="2">
        <f t="shared" si="0"/>
        <v>0.31381083202511773</v>
      </c>
      <c r="J28" s="18">
        <v>45694</v>
      </c>
      <c r="K28" s="17">
        <v>0.30242857142857138</v>
      </c>
      <c r="L28" s="17"/>
      <c r="M28" s="17">
        <v>0.26084249084249089</v>
      </c>
      <c r="N28" s="17">
        <v>0.32428571428571429</v>
      </c>
      <c r="O28" s="17">
        <v>0.28928963893249604</v>
      </c>
      <c r="P28"/>
      <c r="Q28"/>
      <c r="R28"/>
      <c r="S28"/>
      <c r="T28"/>
      <c r="U28"/>
      <c r="V28"/>
      <c r="W28"/>
      <c r="X28"/>
    </row>
    <row r="29" spans="1:24" ht="16" x14ac:dyDescent="0.2">
      <c r="A29" s="18">
        <v>45698</v>
      </c>
      <c r="B29" s="17">
        <v>0.28714678178963898</v>
      </c>
      <c r="F29" s="3">
        <f t="shared" si="1"/>
        <v>45685</v>
      </c>
      <c r="G29" s="2">
        <f t="shared" si="0"/>
        <v>0.30966640502354792</v>
      </c>
      <c r="J29" s="18">
        <v>45695</v>
      </c>
      <c r="K29" s="17">
        <v>0.30242857142857138</v>
      </c>
      <c r="L29" s="17"/>
      <c r="M29" s="17">
        <v>0.26084249084249089</v>
      </c>
      <c r="N29" s="17">
        <v>0.32428571428571429</v>
      </c>
      <c r="O29" s="17">
        <v>0.28928963893249604</v>
      </c>
      <c r="P29"/>
      <c r="Q29"/>
      <c r="R29"/>
      <c r="S29"/>
      <c r="T29"/>
      <c r="U29"/>
      <c r="V29"/>
      <c r="W29"/>
      <c r="X29"/>
    </row>
    <row r="30" spans="1:24" ht="16" x14ac:dyDescent="0.2">
      <c r="A30" s="18">
        <v>45699</v>
      </c>
      <c r="B30" s="17">
        <v>0.30310439560439562</v>
      </c>
      <c r="F30" s="3">
        <f t="shared" si="1"/>
        <v>45686</v>
      </c>
      <c r="G30" s="2">
        <f t="shared" si="0"/>
        <v>0.2998155416012559</v>
      </c>
      <c r="J30" s="18">
        <v>45698</v>
      </c>
      <c r="K30" s="17">
        <v>0.30485714285714283</v>
      </c>
      <c r="L30" s="17"/>
      <c r="M30" s="17">
        <v>0.26084249084249089</v>
      </c>
      <c r="N30" s="17">
        <v>0.31023809523809526</v>
      </c>
      <c r="O30" s="17">
        <v>0.28714678178963898</v>
      </c>
      <c r="P30"/>
      <c r="Q30"/>
      <c r="R30"/>
      <c r="S30"/>
      <c r="T30"/>
      <c r="U30"/>
      <c r="V30"/>
      <c r="W30"/>
      <c r="X30"/>
    </row>
    <row r="31" spans="1:24" ht="16" x14ac:dyDescent="0.2">
      <c r="A31" s="18">
        <v>45700</v>
      </c>
      <c r="B31" s="17">
        <v>0.30039638932496071</v>
      </c>
      <c r="F31" s="3">
        <f t="shared" si="1"/>
        <v>45687</v>
      </c>
      <c r="G31" s="2">
        <f t="shared" si="0"/>
        <v>0.29748037676609107</v>
      </c>
      <c r="J31" s="18">
        <v>45699</v>
      </c>
      <c r="K31" s="17">
        <v>0.30485714285714283</v>
      </c>
      <c r="L31" s="17"/>
      <c r="M31" s="17">
        <v>0.29807692307692307</v>
      </c>
      <c r="N31" s="17">
        <v>0.31023809523809526</v>
      </c>
      <c r="O31" s="17">
        <v>0.30310439560439562</v>
      </c>
      <c r="P31"/>
      <c r="Q31"/>
      <c r="R31"/>
      <c r="S31"/>
      <c r="T31"/>
      <c r="U31"/>
      <c r="V31"/>
      <c r="W31"/>
      <c r="X31"/>
    </row>
    <row r="32" spans="1:24" ht="16" x14ac:dyDescent="0.2">
      <c r="A32" s="18">
        <v>45701</v>
      </c>
      <c r="B32" s="17">
        <v>0.31384615384615383</v>
      </c>
      <c r="F32" s="3">
        <f t="shared" si="1"/>
        <v>45688</v>
      </c>
      <c r="G32" s="2">
        <f t="shared" si="0"/>
        <v>0.29361459968602827</v>
      </c>
      <c r="J32" s="18">
        <v>45700</v>
      </c>
      <c r="K32" s="17">
        <v>0.30342857142857144</v>
      </c>
      <c r="L32" s="17"/>
      <c r="M32" s="17">
        <v>0.29294871794871796</v>
      </c>
      <c r="N32" s="17">
        <v>0.31023809523809526</v>
      </c>
      <c r="O32" s="17">
        <v>0.30039638932496077</v>
      </c>
      <c r="P32"/>
      <c r="Q32"/>
      <c r="R32"/>
      <c r="S32"/>
      <c r="T32"/>
      <c r="U32"/>
      <c r="V32"/>
      <c r="W32"/>
      <c r="X32"/>
    </row>
    <row r="33" spans="1:24" ht="16" x14ac:dyDescent="0.2">
      <c r="A33" s="18">
        <v>45702</v>
      </c>
      <c r="B33" s="17">
        <v>0.31420118343195269</v>
      </c>
      <c r="F33" s="3">
        <f t="shared" si="1"/>
        <v>45689</v>
      </c>
      <c r="G33" s="2">
        <f>G32</f>
        <v>0.29361459968602827</v>
      </c>
      <c r="J33" s="18">
        <v>45701</v>
      </c>
      <c r="K33" s="17">
        <v>0.31008791208791209</v>
      </c>
      <c r="L33" s="17"/>
      <c r="M33" s="17">
        <v>0.31878205128205134</v>
      </c>
      <c r="N33" s="17">
        <v>0.31023809523809526</v>
      </c>
      <c r="O33" s="17">
        <v>0.31384615384615383</v>
      </c>
      <c r="P33"/>
      <c r="Q33"/>
      <c r="R33"/>
      <c r="S33"/>
      <c r="T33"/>
      <c r="U33"/>
      <c r="V33"/>
      <c r="W33"/>
      <c r="X33"/>
    </row>
    <row r="34" spans="1:24" ht="16" x14ac:dyDescent="0.2">
      <c r="A34" s="18">
        <v>45706</v>
      </c>
      <c r="B34" s="17">
        <v>0.32125105663567205</v>
      </c>
      <c r="F34" s="3">
        <f t="shared" si="1"/>
        <v>45690</v>
      </c>
      <c r="G34" s="2">
        <f>G35</f>
        <v>0.28960270498732038</v>
      </c>
      <c r="J34" s="18">
        <v>45702</v>
      </c>
      <c r="K34" s="17">
        <v>0.30491758241758243</v>
      </c>
      <c r="L34" s="17"/>
      <c r="M34" s="17">
        <v>0.32237179487179485</v>
      </c>
      <c r="N34" s="17">
        <v>0.31023809523809526</v>
      </c>
      <c r="O34" s="17">
        <v>0.31420118343195269</v>
      </c>
      <c r="P34"/>
      <c r="Q34"/>
      <c r="R34"/>
      <c r="S34"/>
      <c r="T34"/>
      <c r="U34"/>
      <c r="V34"/>
      <c r="W34"/>
      <c r="X34"/>
    </row>
    <row r="35" spans="1:24" ht="16" x14ac:dyDescent="0.2">
      <c r="A35" s="18">
        <v>45707</v>
      </c>
      <c r="B35" s="17">
        <v>0.3209256128486897</v>
      </c>
      <c r="F35" s="3">
        <f t="shared" si="1"/>
        <v>45691</v>
      </c>
      <c r="G35" s="2">
        <f t="shared" si="0"/>
        <v>0.28960270498732038</v>
      </c>
      <c r="J35" s="18">
        <v>45706</v>
      </c>
      <c r="K35" s="17">
        <v>0.31372252747252749</v>
      </c>
      <c r="L35" s="17"/>
      <c r="M35" s="17">
        <v>0.32403846153846155</v>
      </c>
      <c r="N35" s="17">
        <v>0.32571428571428568</v>
      </c>
      <c r="O35" s="17">
        <v>0.32125105663567199</v>
      </c>
      <c r="P35"/>
      <c r="Q35"/>
      <c r="R35"/>
      <c r="S35"/>
      <c r="T35"/>
      <c r="U35"/>
      <c r="V35"/>
      <c r="W35"/>
      <c r="X35"/>
    </row>
    <row r="36" spans="1:24" ht="16" x14ac:dyDescent="0.2">
      <c r="A36" s="18">
        <v>45708</v>
      </c>
      <c r="B36" s="17">
        <v>0.33466640502354783</v>
      </c>
      <c r="F36" s="3">
        <f t="shared" si="1"/>
        <v>45692</v>
      </c>
      <c r="G36" s="2">
        <f t="shared" si="0"/>
        <v>0.28963229078613695</v>
      </c>
      <c r="J36" s="18">
        <v>45707</v>
      </c>
      <c r="K36" s="17">
        <v>0.31372252747252749</v>
      </c>
      <c r="L36" s="17"/>
      <c r="M36" s="17">
        <v>0.32333333333333336</v>
      </c>
      <c r="N36" s="17">
        <v>0.32571428571428568</v>
      </c>
      <c r="O36" s="17">
        <v>0.32092561284868981</v>
      </c>
      <c r="P36"/>
      <c r="Q36"/>
      <c r="R36"/>
      <c r="S36"/>
      <c r="T36"/>
      <c r="U36"/>
      <c r="V36"/>
      <c r="W36"/>
      <c r="X36"/>
    </row>
    <row r="37" spans="1:24" ht="16" x14ac:dyDescent="0.2">
      <c r="A37" s="18">
        <v>45709</v>
      </c>
      <c r="B37" s="17">
        <v>0.33981946624803766</v>
      </c>
      <c r="F37" s="3">
        <f t="shared" si="1"/>
        <v>45693</v>
      </c>
      <c r="G37" s="2">
        <f t="shared" si="0"/>
        <v>0.2892896389324961</v>
      </c>
      <c r="J37" s="18">
        <v>45708</v>
      </c>
      <c r="K37" s="17">
        <v>0.35363736263736267</v>
      </c>
      <c r="L37" s="17"/>
      <c r="M37" s="17">
        <v>0.32333333333333336</v>
      </c>
      <c r="N37" s="17">
        <v>0.32571428571428568</v>
      </c>
      <c r="O37" s="17">
        <v>0.33466640502354789</v>
      </c>
      <c r="P37"/>
      <c r="Q37"/>
      <c r="R37"/>
      <c r="S37"/>
      <c r="T37"/>
      <c r="U37"/>
      <c r="V37"/>
      <c r="W37"/>
      <c r="X37"/>
    </row>
    <row r="38" spans="1:24" ht="16" x14ac:dyDescent="0.2">
      <c r="A38" s="18">
        <v>45712</v>
      </c>
      <c r="B38" s="17">
        <v>0.3546310832025118</v>
      </c>
      <c r="F38" s="3">
        <f t="shared" si="1"/>
        <v>45694</v>
      </c>
      <c r="G38" s="2">
        <f t="shared" si="0"/>
        <v>0.2892896389324961</v>
      </c>
      <c r="J38" s="18">
        <v>45709</v>
      </c>
      <c r="K38" s="17">
        <v>0.35363736263736267</v>
      </c>
      <c r="L38" s="17"/>
      <c r="M38" s="17">
        <v>0.32583333333333336</v>
      </c>
      <c r="N38" s="17">
        <v>0.34476190476190477</v>
      </c>
      <c r="O38" s="17">
        <v>0.33981946624803772</v>
      </c>
      <c r="P38"/>
      <c r="Q38"/>
      <c r="R38"/>
      <c r="S38"/>
      <c r="T38"/>
      <c r="U38"/>
      <c r="V38"/>
      <c r="W38"/>
      <c r="X38"/>
    </row>
    <row r="39" spans="1:24" ht="16" x14ac:dyDescent="0.2">
      <c r="A39" s="18">
        <v>45713</v>
      </c>
      <c r="B39" s="17">
        <v>0.35572998430141289</v>
      </c>
      <c r="F39" s="3">
        <f t="shared" si="1"/>
        <v>45695</v>
      </c>
      <c r="G39" s="2">
        <f t="shared" si="0"/>
        <v>0.2892896389324961</v>
      </c>
      <c r="J39" s="18">
        <v>45712</v>
      </c>
      <c r="K39" s="17">
        <v>0.38145054945054946</v>
      </c>
      <c r="L39" s="17"/>
      <c r="M39" s="17">
        <v>0.33721611721611727</v>
      </c>
      <c r="N39" s="17">
        <v>0.34476190476190477</v>
      </c>
      <c r="O39" s="17">
        <v>0.3546310832025118</v>
      </c>
      <c r="P39"/>
      <c r="Q39"/>
      <c r="R39"/>
      <c r="S39"/>
      <c r="T39"/>
      <c r="U39"/>
      <c r="V39"/>
      <c r="W39"/>
      <c r="X39"/>
    </row>
    <row r="40" spans="1:24" ht="16" x14ac:dyDescent="0.2">
      <c r="A40" s="18">
        <v>45714</v>
      </c>
      <c r="B40" s="17">
        <v>0.36412872841444266</v>
      </c>
      <c r="F40" s="3">
        <f t="shared" si="1"/>
        <v>45696</v>
      </c>
      <c r="G40" s="2">
        <f>G39</f>
        <v>0.2892896389324961</v>
      </c>
      <c r="J40" s="18">
        <v>45713</v>
      </c>
      <c r="K40" s="17">
        <v>0.38145054945054946</v>
      </c>
      <c r="L40" s="17"/>
      <c r="M40" s="17">
        <v>0.33978021978021983</v>
      </c>
      <c r="N40" s="17">
        <v>0.34476190476190477</v>
      </c>
      <c r="O40" s="17">
        <v>0.35572998430141289</v>
      </c>
      <c r="P40"/>
      <c r="Q40"/>
      <c r="R40"/>
      <c r="S40"/>
      <c r="T40"/>
      <c r="U40"/>
      <c r="V40"/>
      <c r="W40"/>
      <c r="X40"/>
    </row>
    <row r="41" spans="1:24" ht="16" x14ac:dyDescent="0.2">
      <c r="A41" s="18">
        <v>45715</v>
      </c>
      <c r="B41" s="17">
        <v>0.37346546310832018</v>
      </c>
      <c r="F41" s="3">
        <f t="shared" si="1"/>
        <v>45697</v>
      </c>
      <c r="G41" s="2">
        <f>G42</f>
        <v>0.28714678178963898</v>
      </c>
      <c r="J41" s="18">
        <v>45714</v>
      </c>
      <c r="K41" s="17">
        <v>0.3865384615384615</v>
      </c>
      <c r="L41" s="17"/>
      <c r="M41" s="17">
        <v>0.33978021978021983</v>
      </c>
      <c r="N41" s="17">
        <v>0.37547619047619046</v>
      </c>
      <c r="O41" s="17">
        <v>0.36412872841444266</v>
      </c>
      <c r="P41"/>
      <c r="Q41"/>
      <c r="R41"/>
      <c r="S41"/>
      <c r="T41"/>
      <c r="U41"/>
      <c r="V41"/>
      <c r="W41"/>
      <c r="X41"/>
    </row>
    <row r="42" spans="1:24" ht="16" x14ac:dyDescent="0.2">
      <c r="A42" s="18">
        <v>45716</v>
      </c>
      <c r="B42" s="17">
        <v>0.37713893249607533</v>
      </c>
      <c r="F42" s="3">
        <f t="shared" si="1"/>
        <v>45698</v>
      </c>
      <c r="G42" s="2">
        <f t="shared" si="0"/>
        <v>0.28714678178963898</v>
      </c>
      <c r="J42" s="18">
        <v>45715</v>
      </c>
      <c r="K42" s="17">
        <v>0.39306593406593404</v>
      </c>
      <c r="L42" s="17"/>
      <c r="M42" s="17">
        <v>0.35612637362637362</v>
      </c>
      <c r="N42" s="17">
        <v>0.37547619047619046</v>
      </c>
      <c r="O42" s="17">
        <v>0.37346546310832018</v>
      </c>
      <c r="P42"/>
      <c r="Q42"/>
      <c r="R42"/>
      <c r="S42"/>
      <c r="T42"/>
      <c r="U42"/>
      <c r="V42"/>
      <c r="W42"/>
      <c r="X42"/>
    </row>
    <row r="43" spans="1:24" ht="16" x14ac:dyDescent="0.2">
      <c r="A43" s="18">
        <v>45719</v>
      </c>
      <c r="B43" s="17">
        <v>0.39648351648351654</v>
      </c>
      <c r="F43" s="3">
        <f t="shared" si="1"/>
        <v>45699</v>
      </c>
      <c r="G43" s="2">
        <f t="shared" si="0"/>
        <v>0.30310439560439562</v>
      </c>
      <c r="J43" s="18">
        <v>45716</v>
      </c>
      <c r="K43" s="17">
        <v>0.39306593406593404</v>
      </c>
      <c r="L43" s="17"/>
      <c r="M43" s="17">
        <v>0.36112637362637362</v>
      </c>
      <c r="N43" s="17">
        <v>0.38261904761904758</v>
      </c>
      <c r="O43" s="17">
        <v>0.37713893249607533</v>
      </c>
      <c r="P43"/>
      <c r="Q43"/>
      <c r="R43"/>
      <c r="S43"/>
      <c r="T43"/>
      <c r="U43"/>
      <c r="V43"/>
      <c r="W43"/>
      <c r="X43"/>
    </row>
    <row r="44" spans="1:24" ht="16" x14ac:dyDescent="0.2">
      <c r="A44" s="18">
        <v>45720</v>
      </c>
      <c r="B44" s="17">
        <v>0.3976373626373626</v>
      </c>
      <c r="F44" s="3">
        <f t="shared" si="1"/>
        <v>45700</v>
      </c>
      <c r="G44" s="2">
        <f t="shared" si="0"/>
        <v>0.30039638932496071</v>
      </c>
      <c r="J44" s="18">
        <v>45719</v>
      </c>
      <c r="K44" s="17">
        <v>0.40620879120879116</v>
      </c>
      <c r="L44" s="17"/>
      <c r="M44" s="17">
        <v>0.38621978021978015</v>
      </c>
      <c r="N44" s="17">
        <v>0.39738095238095239</v>
      </c>
      <c r="O44" s="17">
        <v>0.39648351648351643</v>
      </c>
      <c r="P44"/>
      <c r="Q44"/>
      <c r="R44"/>
      <c r="S44"/>
      <c r="T44"/>
      <c r="U44"/>
      <c r="V44"/>
      <c r="W44"/>
      <c r="X44"/>
    </row>
    <row r="45" spans="1:24" ht="16" x14ac:dyDescent="0.2">
      <c r="A45" s="18">
        <v>45721</v>
      </c>
      <c r="B45" s="17">
        <v>0.40585914085914093</v>
      </c>
      <c r="F45" s="3">
        <f t="shared" si="1"/>
        <v>45701</v>
      </c>
      <c r="G45" s="2">
        <f t="shared" si="0"/>
        <v>0.31384615384615383</v>
      </c>
      <c r="J45" s="18">
        <v>45720</v>
      </c>
      <c r="K45" s="17">
        <v>0.39238095238095233</v>
      </c>
      <c r="L45" s="17"/>
      <c r="M45" s="17">
        <v>0.40094505494505495</v>
      </c>
      <c r="N45" s="17">
        <v>0.39738095238095239</v>
      </c>
      <c r="O45" s="17">
        <v>0.3976373626373626</v>
      </c>
      <c r="P45"/>
      <c r="Q45"/>
      <c r="R45"/>
      <c r="S45"/>
      <c r="T45"/>
      <c r="U45"/>
      <c r="V45"/>
      <c r="W45"/>
      <c r="X45"/>
    </row>
    <row r="46" spans="1:24" ht="16" x14ac:dyDescent="0.2">
      <c r="A46" s="18">
        <v>45722</v>
      </c>
      <c r="B46" s="17">
        <v>0.4102564102564103</v>
      </c>
      <c r="F46" s="3">
        <f t="shared" si="1"/>
        <v>45702</v>
      </c>
      <c r="G46" s="2">
        <f t="shared" si="0"/>
        <v>0.31420118343195269</v>
      </c>
      <c r="J46" s="18">
        <v>45721</v>
      </c>
      <c r="K46" s="17">
        <v>0.40190476190476193</v>
      </c>
      <c r="L46" s="17"/>
      <c r="M46" s="17">
        <v>0.41331868131868132</v>
      </c>
      <c r="N46" s="17">
        <v>0.39738095238095239</v>
      </c>
      <c r="O46" s="17">
        <v>0.40585914085914093</v>
      </c>
      <c r="P46"/>
      <c r="Q46"/>
      <c r="R46"/>
      <c r="S46"/>
      <c r="T46"/>
      <c r="U46"/>
      <c r="V46"/>
      <c r="W46"/>
      <c r="X46"/>
    </row>
    <row r="47" spans="1:24" ht="16" x14ac:dyDescent="0.2">
      <c r="A47" s="18">
        <v>45723</v>
      </c>
      <c r="B47" s="17">
        <v>0.41067307692307703</v>
      </c>
      <c r="F47" s="3">
        <f t="shared" si="1"/>
        <v>45703</v>
      </c>
      <c r="G47" s="2">
        <f>G46</f>
        <v>0.31420118343195269</v>
      </c>
      <c r="J47" s="18">
        <v>45722</v>
      </c>
      <c r="K47" s="17">
        <v>0.43662087912087916</v>
      </c>
      <c r="L47" s="17"/>
      <c r="M47" s="17">
        <v>0.41346153846153849</v>
      </c>
      <c r="N47" s="17">
        <v>0.36976190476190479</v>
      </c>
      <c r="O47" s="17">
        <v>0.4102564102564103</v>
      </c>
      <c r="P47"/>
      <c r="Q47"/>
      <c r="R47"/>
      <c r="S47"/>
      <c r="T47"/>
      <c r="U47"/>
      <c r="V47"/>
      <c r="W47"/>
      <c r="X47"/>
    </row>
    <row r="48" spans="1:24" ht="16" x14ac:dyDescent="0.2">
      <c r="A48" s="18">
        <v>45726</v>
      </c>
      <c r="B48" s="17">
        <v>0.41551563820794601</v>
      </c>
      <c r="F48" s="3">
        <f t="shared" si="1"/>
        <v>45704</v>
      </c>
      <c r="G48" s="2">
        <f>G47</f>
        <v>0.31420118343195269</v>
      </c>
      <c r="J48" s="18">
        <v>45723</v>
      </c>
      <c r="K48" s="17">
        <v>0.43662087912087916</v>
      </c>
      <c r="L48" s="17"/>
      <c r="M48" s="17">
        <v>0.41446153846153849</v>
      </c>
      <c r="N48" s="17">
        <v>0.36976190476190479</v>
      </c>
      <c r="O48" s="17">
        <v>0.41067307692307692</v>
      </c>
      <c r="P48"/>
      <c r="Q48"/>
      <c r="R48"/>
      <c r="S48"/>
      <c r="T48"/>
      <c r="U48"/>
      <c r="V48"/>
      <c r="W48"/>
      <c r="X48"/>
    </row>
    <row r="49" spans="1:24" ht="16" x14ac:dyDescent="0.2">
      <c r="A49" s="18">
        <v>45727</v>
      </c>
      <c r="B49" s="17">
        <v>0.41240912933220625</v>
      </c>
      <c r="F49" s="3">
        <f t="shared" si="1"/>
        <v>45705</v>
      </c>
      <c r="G49" s="2">
        <f>G50</f>
        <v>0.32125105663567205</v>
      </c>
      <c r="J49" s="18">
        <v>45726</v>
      </c>
      <c r="K49" s="17">
        <v>0.45017582417582414</v>
      </c>
      <c r="L49" s="17"/>
      <c r="M49" s="17">
        <v>0.40830769230769237</v>
      </c>
      <c r="N49" s="17">
        <v>0.36976190476190479</v>
      </c>
      <c r="O49" s="17">
        <v>0.4155156382079459</v>
      </c>
      <c r="P49"/>
      <c r="Q49"/>
      <c r="R49"/>
      <c r="S49"/>
      <c r="T49"/>
      <c r="U49"/>
      <c r="V49"/>
      <c r="W49"/>
      <c r="X49"/>
    </row>
    <row r="50" spans="1:24" ht="16" x14ac:dyDescent="0.2">
      <c r="A50" s="18">
        <v>45728</v>
      </c>
      <c r="B50" s="17">
        <v>0.41240912933220625</v>
      </c>
      <c r="F50" s="3">
        <f t="shared" si="1"/>
        <v>45706</v>
      </c>
      <c r="G50" s="2">
        <f t="shared" si="0"/>
        <v>0.32125105663567205</v>
      </c>
      <c r="J50" s="18">
        <v>45727</v>
      </c>
      <c r="K50" s="17">
        <v>0.45017582417582414</v>
      </c>
      <c r="L50" s="17"/>
      <c r="M50" s="17">
        <v>0.40023076923076922</v>
      </c>
      <c r="N50" s="17">
        <v>0.36976190476190479</v>
      </c>
      <c r="O50" s="17">
        <v>0.41240912933220625</v>
      </c>
      <c r="P50"/>
      <c r="Q50"/>
      <c r="R50"/>
      <c r="S50"/>
      <c r="T50"/>
      <c r="U50"/>
      <c r="V50"/>
      <c r="W50"/>
      <c r="X50"/>
    </row>
    <row r="51" spans="1:24" ht="16" x14ac:dyDescent="0.2">
      <c r="A51" s="18">
        <v>45729</v>
      </c>
      <c r="B51" s="17">
        <v>0.41101437024513948</v>
      </c>
      <c r="F51" s="3">
        <f t="shared" si="1"/>
        <v>45707</v>
      </c>
      <c r="G51" s="2">
        <f t="shared" si="0"/>
        <v>0.3209256128486897</v>
      </c>
      <c r="J51" s="18">
        <v>45728</v>
      </c>
      <c r="K51" s="17">
        <v>0.45017582417582414</v>
      </c>
      <c r="L51" s="17"/>
      <c r="M51" s="17">
        <v>0.40023076923076922</v>
      </c>
      <c r="N51" s="17">
        <v>0.36976190476190479</v>
      </c>
      <c r="O51" s="17">
        <v>0.41240912933220625</v>
      </c>
      <c r="P51"/>
      <c r="Q51"/>
      <c r="R51"/>
      <c r="S51"/>
      <c r="T51"/>
      <c r="U51"/>
      <c r="V51"/>
      <c r="W51"/>
      <c r="X51"/>
    </row>
    <row r="52" spans="1:24" ht="16" x14ac:dyDescent="0.2">
      <c r="A52" s="18">
        <v>45730</v>
      </c>
      <c r="B52" s="17">
        <v>0.41062975486052411</v>
      </c>
      <c r="F52" s="3">
        <f t="shared" si="1"/>
        <v>45708</v>
      </c>
      <c r="G52" s="2">
        <f t="shared" si="0"/>
        <v>0.33466640502354783</v>
      </c>
      <c r="J52" s="18">
        <v>45729</v>
      </c>
      <c r="K52" s="17">
        <v>0.45362637362637359</v>
      </c>
      <c r="L52" s="17"/>
      <c r="M52" s="17">
        <v>0.39315384615384619</v>
      </c>
      <c r="N52" s="17">
        <v>0.36976190476190479</v>
      </c>
      <c r="O52" s="17">
        <v>0.41101437024513943</v>
      </c>
      <c r="P52"/>
      <c r="Q52"/>
      <c r="R52"/>
      <c r="S52"/>
      <c r="T52"/>
      <c r="U52"/>
      <c r="V52"/>
      <c r="W52"/>
      <c r="X52"/>
    </row>
    <row r="53" spans="1:24" ht="16" x14ac:dyDescent="0.2">
      <c r="A53" s="18">
        <v>45733</v>
      </c>
      <c r="B53" s="17">
        <v>0.41007607776838551</v>
      </c>
      <c r="F53" s="3">
        <f t="shared" si="1"/>
        <v>45709</v>
      </c>
      <c r="G53" s="2">
        <f t="shared" si="0"/>
        <v>0.33981946624803766</v>
      </c>
      <c r="J53" s="18">
        <v>45730</v>
      </c>
      <c r="K53" s="17">
        <v>0.45362637362637359</v>
      </c>
      <c r="L53" s="17"/>
      <c r="M53" s="17">
        <v>0.39215384615384619</v>
      </c>
      <c r="N53" s="17">
        <v>0.36976190476190479</v>
      </c>
      <c r="O53" s="17">
        <v>0.41062975486052405</v>
      </c>
      <c r="P53"/>
      <c r="Q53"/>
      <c r="R53"/>
      <c r="S53"/>
      <c r="T53"/>
      <c r="U53"/>
      <c r="V53"/>
      <c r="W53"/>
      <c r="X53"/>
    </row>
    <row r="54" spans="1:24" ht="16" x14ac:dyDescent="0.2">
      <c r="A54" s="18">
        <v>45734</v>
      </c>
      <c r="B54" s="17">
        <v>0.41122992392223162</v>
      </c>
      <c r="F54" s="3">
        <f t="shared" si="1"/>
        <v>45710</v>
      </c>
      <c r="G54" s="2">
        <f>G53</f>
        <v>0.33981946624803766</v>
      </c>
      <c r="J54" s="18">
        <v>45733</v>
      </c>
      <c r="K54" s="17">
        <v>0.45362637362637359</v>
      </c>
      <c r="L54" s="17"/>
      <c r="M54" s="17">
        <v>0.38599999999999995</v>
      </c>
      <c r="N54" s="17">
        <v>0.37761904761904758</v>
      </c>
      <c r="O54" s="17">
        <v>0.41007607776838534</v>
      </c>
      <c r="P54"/>
      <c r="Q54"/>
      <c r="R54"/>
      <c r="S54"/>
      <c r="T54"/>
      <c r="U54"/>
      <c r="V54"/>
      <c r="W54"/>
      <c r="X54"/>
    </row>
    <row r="55" spans="1:24" ht="16" x14ac:dyDescent="0.2">
      <c r="A55" s="18">
        <v>45735</v>
      </c>
      <c r="B55" s="17">
        <v>0.41205832628909556</v>
      </c>
      <c r="F55" s="3">
        <f t="shared" si="1"/>
        <v>45711</v>
      </c>
      <c r="G55" s="2">
        <f>G56</f>
        <v>0.3546310832025118</v>
      </c>
      <c r="J55" s="18">
        <v>45734</v>
      </c>
      <c r="K55" s="17">
        <v>0.45362637362637359</v>
      </c>
      <c r="L55" s="17"/>
      <c r="M55" s="17">
        <v>0.38899999999999996</v>
      </c>
      <c r="N55" s="17">
        <v>0.37761904761904758</v>
      </c>
      <c r="O55" s="17">
        <v>0.41122992392223157</v>
      </c>
      <c r="P55"/>
      <c r="Q55"/>
      <c r="R55"/>
      <c r="S55"/>
      <c r="T55"/>
      <c r="U55"/>
      <c r="V55"/>
      <c r="W55"/>
      <c r="X55"/>
    </row>
    <row r="56" spans="1:24" ht="16" x14ac:dyDescent="0.2">
      <c r="A56" s="18">
        <v>45736</v>
      </c>
      <c r="B56" s="17">
        <v>0.40530969030969027</v>
      </c>
      <c r="F56" s="3">
        <f t="shared" si="1"/>
        <v>45712</v>
      </c>
      <c r="G56" s="2">
        <f t="shared" si="0"/>
        <v>0.3546310832025118</v>
      </c>
      <c r="J56" s="18">
        <v>45735</v>
      </c>
      <c r="K56" s="17">
        <v>0.45362637362637359</v>
      </c>
      <c r="L56" s="17"/>
      <c r="M56" s="17">
        <v>0.39115384615384619</v>
      </c>
      <c r="N56" s="17">
        <v>0.37761904761904758</v>
      </c>
      <c r="O56" s="17">
        <v>0.41205832628909544</v>
      </c>
      <c r="P56"/>
      <c r="Q56"/>
      <c r="R56"/>
      <c r="S56"/>
      <c r="T56"/>
      <c r="U56"/>
      <c r="V56"/>
      <c r="W56"/>
      <c r="X56"/>
    </row>
    <row r="57" spans="1:24" ht="16" x14ac:dyDescent="0.2">
      <c r="A57" s="18">
        <v>45737</v>
      </c>
      <c r="B57" s="17">
        <v>0.40765234765234765</v>
      </c>
      <c r="F57" s="3">
        <f t="shared" si="1"/>
        <v>45713</v>
      </c>
      <c r="G57" s="2">
        <f t="shared" si="0"/>
        <v>0.35572998430141289</v>
      </c>
      <c r="J57" s="18">
        <v>45736</v>
      </c>
      <c r="K57" s="17">
        <v>0.43609890109890115</v>
      </c>
      <c r="L57" s="17"/>
      <c r="M57" s="17">
        <v>0.3953076923076923</v>
      </c>
      <c r="N57" s="17">
        <v>0.39119047619047614</v>
      </c>
      <c r="O57" s="17">
        <v>0.40530969030969027</v>
      </c>
      <c r="P57"/>
      <c r="Q57"/>
      <c r="R57"/>
      <c r="S57"/>
      <c r="T57"/>
      <c r="U57"/>
      <c r="V57"/>
      <c r="W57"/>
      <c r="X57"/>
    </row>
    <row r="58" spans="1:24" ht="16" x14ac:dyDescent="0.2">
      <c r="A58" s="18">
        <v>45740</v>
      </c>
      <c r="B58" s="17">
        <v>0.40604853479853481</v>
      </c>
      <c r="F58" s="3">
        <f t="shared" si="1"/>
        <v>45714</v>
      </c>
      <c r="G58" s="2">
        <f t="shared" si="0"/>
        <v>0.36412872841444266</v>
      </c>
      <c r="J58" s="18">
        <v>45737</v>
      </c>
      <c r="K58" s="17">
        <v>0.43609890109890115</v>
      </c>
      <c r="L58" s="17"/>
      <c r="M58" s="17">
        <v>0.40046153846153842</v>
      </c>
      <c r="N58" s="17">
        <v>0.39119047619047614</v>
      </c>
      <c r="O58" s="17">
        <v>0.4076523476523477</v>
      </c>
      <c r="P58"/>
      <c r="Q58"/>
      <c r="R58"/>
      <c r="S58"/>
      <c r="T58"/>
      <c r="U58"/>
      <c r="V58"/>
      <c r="W58"/>
      <c r="X58"/>
    </row>
    <row r="59" spans="1:24" ht="16" x14ac:dyDescent="0.2">
      <c r="A59" s="18">
        <v>45741</v>
      </c>
      <c r="B59" s="17">
        <v>0.40479853479853484</v>
      </c>
      <c r="F59" s="3">
        <f t="shared" si="1"/>
        <v>45715</v>
      </c>
      <c r="G59" s="2">
        <f t="shared" si="0"/>
        <v>0.37346546310832018</v>
      </c>
      <c r="J59" s="18">
        <v>45740</v>
      </c>
      <c r="K59" s="17">
        <v>0.44313186813186817</v>
      </c>
      <c r="L59" s="17"/>
      <c r="M59" s="17">
        <v>0.38815384615384618</v>
      </c>
      <c r="N59" s="17">
        <v>0.3864285714285714</v>
      </c>
      <c r="O59" s="17">
        <v>0.40604853479853475</v>
      </c>
      <c r="P59"/>
      <c r="Q59"/>
      <c r="R59"/>
      <c r="S59"/>
      <c r="T59"/>
      <c r="U59"/>
      <c r="V59"/>
      <c r="W59"/>
      <c r="X59"/>
    </row>
    <row r="60" spans="1:24" ht="16" x14ac:dyDescent="0.2">
      <c r="A60" s="18">
        <v>45742</v>
      </c>
      <c r="B60" s="17">
        <v>0.39369963369963373</v>
      </c>
      <c r="F60" s="3">
        <f t="shared" si="1"/>
        <v>45716</v>
      </c>
      <c r="G60" s="2">
        <f t="shared" si="0"/>
        <v>0.37713893249607533</v>
      </c>
      <c r="J60" s="18">
        <v>45741</v>
      </c>
      <c r="K60" s="17">
        <v>0.44313186813186817</v>
      </c>
      <c r="L60" s="17"/>
      <c r="M60" s="17">
        <v>0.38515384615384624</v>
      </c>
      <c r="N60" s="17">
        <v>0.3864285714285714</v>
      </c>
      <c r="O60" s="17">
        <v>0.40479853479853478</v>
      </c>
      <c r="P60"/>
      <c r="Q60"/>
      <c r="R60"/>
      <c r="S60"/>
      <c r="T60"/>
      <c r="U60"/>
      <c r="V60"/>
      <c r="W60"/>
      <c r="X60"/>
    </row>
    <row r="61" spans="1:24" ht="16" x14ac:dyDescent="0.2">
      <c r="A61" s="18">
        <v>45743</v>
      </c>
      <c r="B61" s="17">
        <v>0.39763736263736266</v>
      </c>
      <c r="F61" s="3">
        <f t="shared" si="1"/>
        <v>45717</v>
      </c>
      <c r="G61" s="2">
        <f>G60</f>
        <v>0.37713893249607533</v>
      </c>
      <c r="J61" s="18">
        <v>45742</v>
      </c>
      <c r="K61" s="17">
        <v>0.42550824175824176</v>
      </c>
      <c r="L61" s="17"/>
      <c r="M61" s="17">
        <v>0.37261538461538463</v>
      </c>
      <c r="N61" s="17">
        <v>0.3864285714285714</v>
      </c>
      <c r="O61" s="17">
        <v>0.39369963369963362</v>
      </c>
      <c r="P61"/>
      <c r="Q61"/>
      <c r="R61"/>
      <c r="S61"/>
      <c r="T61"/>
      <c r="U61"/>
      <c r="V61"/>
      <c r="W61"/>
      <c r="X61"/>
    </row>
    <row r="62" spans="1:24" ht="16" x14ac:dyDescent="0.2">
      <c r="A62" s="18">
        <v>45744</v>
      </c>
      <c r="B62" s="17">
        <v>0.38833166833166838</v>
      </c>
      <c r="F62" s="3">
        <f t="shared" si="1"/>
        <v>45718</v>
      </c>
      <c r="G62" s="2">
        <f>G63</f>
        <v>0.39648351648351654</v>
      </c>
      <c r="J62" s="18">
        <v>45743</v>
      </c>
      <c r="K62" s="17">
        <v>0.43092307692307691</v>
      </c>
      <c r="L62" s="17"/>
      <c r="M62" s="17">
        <v>0.37107692307692303</v>
      </c>
      <c r="N62" s="17">
        <v>0.3864285714285714</v>
      </c>
      <c r="O62" s="17">
        <v>0.3976373626373626</v>
      </c>
      <c r="P62"/>
      <c r="Q62"/>
      <c r="R62"/>
      <c r="S62"/>
      <c r="T62"/>
      <c r="U62"/>
      <c r="V62"/>
      <c r="W62"/>
      <c r="X62"/>
    </row>
    <row r="63" spans="1:24" ht="16" x14ac:dyDescent="0.2">
      <c r="A63" s="18">
        <v>45747</v>
      </c>
      <c r="B63" s="17">
        <v>0.38113386613386613</v>
      </c>
      <c r="F63" s="3">
        <f t="shared" si="1"/>
        <v>45719</v>
      </c>
      <c r="G63" s="2">
        <f t="shared" si="0"/>
        <v>0.39648351648351654</v>
      </c>
      <c r="J63" s="18">
        <v>45744</v>
      </c>
      <c r="K63" s="17">
        <v>0.42565934065934069</v>
      </c>
      <c r="L63" s="17"/>
      <c r="M63" s="17">
        <v>0.36707692307692302</v>
      </c>
      <c r="N63" s="17">
        <v>0.3864285714285714</v>
      </c>
      <c r="O63" s="17">
        <v>0.38833166833166827</v>
      </c>
      <c r="P63"/>
      <c r="Q63"/>
      <c r="R63"/>
      <c r="S63"/>
      <c r="T63"/>
      <c r="U63"/>
      <c r="V63"/>
      <c r="W63"/>
      <c r="X63"/>
    </row>
    <row r="64" spans="1:24" ht="16" x14ac:dyDescent="0.2">
      <c r="A64" s="18">
        <v>45748</v>
      </c>
      <c r="B64" s="17">
        <v>0.37561438561438559</v>
      </c>
      <c r="F64" s="3">
        <f t="shared" si="1"/>
        <v>45720</v>
      </c>
      <c r="G64" s="2">
        <f t="shared" si="0"/>
        <v>0.3976373626373626</v>
      </c>
      <c r="J64" s="18">
        <v>45747</v>
      </c>
      <c r="K64" s="17">
        <v>0.40952380952380957</v>
      </c>
      <c r="L64" s="17"/>
      <c r="M64" s="17">
        <v>0.3609230769230769</v>
      </c>
      <c r="N64" s="17">
        <v>0.3864285714285714</v>
      </c>
      <c r="O64" s="17">
        <v>0.38113386613386613</v>
      </c>
      <c r="P64"/>
      <c r="Q64"/>
      <c r="R64"/>
      <c r="S64"/>
      <c r="T64"/>
      <c r="U64"/>
      <c r="V64"/>
      <c r="W64"/>
      <c r="X64"/>
    </row>
    <row r="65" spans="1:24" ht="16" x14ac:dyDescent="0.2">
      <c r="A65" s="18">
        <v>45749</v>
      </c>
      <c r="B65" s="17">
        <v>0.3719430569430569</v>
      </c>
      <c r="F65" s="3">
        <f t="shared" si="1"/>
        <v>45721</v>
      </c>
      <c r="G65" s="2">
        <f t="shared" si="0"/>
        <v>0.40585914085914093</v>
      </c>
      <c r="J65" s="18">
        <v>45748</v>
      </c>
      <c r="K65" s="17">
        <v>0.39761904761904759</v>
      </c>
      <c r="L65" s="17"/>
      <c r="M65" s="17">
        <v>0.3559230769230769</v>
      </c>
      <c r="N65" s="17">
        <v>0.3864285714285714</v>
      </c>
      <c r="O65" s="17">
        <v>0.37561438561438559</v>
      </c>
      <c r="P65"/>
      <c r="Q65"/>
      <c r="R65"/>
      <c r="S65"/>
      <c r="T65"/>
      <c r="U65"/>
      <c r="V65"/>
      <c r="W65"/>
      <c r="X65"/>
    </row>
    <row r="66" spans="1:24" ht="16" x14ac:dyDescent="0.2">
      <c r="A66" s="18">
        <v>45750</v>
      </c>
      <c r="B66" s="17">
        <v>0.3708199492814877</v>
      </c>
      <c r="F66" s="3">
        <f t="shared" si="1"/>
        <v>45722</v>
      </c>
      <c r="G66" s="2">
        <f t="shared" si="0"/>
        <v>0.4102564102564103</v>
      </c>
      <c r="J66" s="18">
        <v>45749</v>
      </c>
      <c r="K66" s="17">
        <v>0.39761904761904759</v>
      </c>
      <c r="L66" s="17"/>
      <c r="M66" s="17">
        <v>0.3478461538461538</v>
      </c>
      <c r="N66" s="17">
        <v>0.3864285714285714</v>
      </c>
      <c r="O66" s="17">
        <v>0.3719430569430569</v>
      </c>
      <c r="P66"/>
      <c r="Q66"/>
      <c r="R66"/>
      <c r="S66"/>
      <c r="T66"/>
      <c r="U66"/>
      <c r="V66"/>
      <c r="W66"/>
      <c r="X66"/>
    </row>
    <row r="67" spans="1:24" ht="16" x14ac:dyDescent="0.2">
      <c r="A67" s="18">
        <v>45751</v>
      </c>
      <c r="B67" s="17">
        <v>0.36729923922231611</v>
      </c>
      <c r="F67" s="3">
        <f t="shared" si="1"/>
        <v>45723</v>
      </c>
      <c r="G67" s="2">
        <f t="shared" si="0"/>
        <v>0.41067307692307703</v>
      </c>
      <c r="J67" s="18">
        <v>45750</v>
      </c>
      <c r="K67" s="17">
        <v>0.39642857142857141</v>
      </c>
      <c r="L67" s="17"/>
      <c r="M67" s="17">
        <v>0.33584615384615385</v>
      </c>
      <c r="N67" s="17">
        <v>0.3864285714285714</v>
      </c>
      <c r="O67" s="17">
        <v>0.3708199492814877</v>
      </c>
      <c r="P67"/>
      <c r="Q67"/>
      <c r="R67"/>
      <c r="S67"/>
      <c r="T67"/>
      <c r="U67"/>
      <c r="V67"/>
      <c r="W67"/>
      <c r="X67"/>
    </row>
    <row r="68" spans="1:24" ht="16" x14ac:dyDescent="0.2">
      <c r="A68" s="18">
        <v>45754</v>
      </c>
      <c r="B68" s="17">
        <v>0.35297802197802203</v>
      </c>
      <c r="F68" s="3">
        <f t="shared" ref="F68:F131" si="2">F67+1</f>
        <v>45724</v>
      </c>
      <c r="G68" s="2">
        <f>G67</f>
        <v>0.41067307692307703</v>
      </c>
      <c r="J68" s="18">
        <v>45751</v>
      </c>
      <c r="K68" s="17">
        <v>0.39642857142857141</v>
      </c>
      <c r="L68" s="17"/>
      <c r="M68" s="17">
        <v>0.32669230769230773</v>
      </c>
      <c r="N68" s="17">
        <v>0.3864285714285714</v>
      </c>
      <c r="O68" s="17">
        <v>0.36729923922231611</v>
      </c>
      <c r="P68"/>
      <c r="Q68"/>
      <c r="R68"/>
      <c r="S68"/>
      <c r="T68"/>
      <c r="U68"/>
      <c r="V68"/>
      <c r="W68"/>
      <c r="X68"/>
    </row>
    <row r="69" spans="1:24" ht="16" x14ac:dyDescent="0.2">
      <c r="A69" s="18">
        <v>45755</v>
      </c>
      <c r="B69" s="17">
        <v>0.35397802197802203</v>
      </c>
      <c r="F69" s="3">
        <f t="shared" si="2"/>
        <v>45725</v>
      </c>
      <c r="G69" s="2">
        <f>G70</f>
        <v>0.41551563820794601</v>
      </c>
      <c r="J69" s="18">
        <v>45754</v>
      </c>
      <c r="K69" s="17">
        <v>0.37815934065934065</v>
      </c>
      <c r="L69" s="17">
        <v>0.37047619047619046</v>
      </c>
      <c r="M69" s="17">
        <v>0.32469230769230767</v>
      </c>
      <c r="N69" s="17">
        <v>0.34904761904761905</v>
      </c>
      <c r="O69" s="17">
        <v>0.35297802197802197</v>
      </c>
      <c r="P69"/>
      <c r="Q69"/>
      <c r="R69"/>
      <c r="S69"/>
      <c r="T69"/>
      <c r="U69"/>
      <c r="V69"/>
      <c r="W69"/>
      <c r="X69"/>
    </row>
    <row r="70" spans="1:24" ht="16" x14ac:dyDescent="0.2">
      <c r="A70" s="18">
        <v>45756</v>
      </c>
      <c r="B70" s="17">
        <v>0.35221611721611729</v>
      </c>
      <c r="F70" s="3">
        <f t="shared" si="2"/>
        <v>45726</v>
      </c>
      <c r="G70" s="2">
        <f t="shared" ref="G70:G131" si="3">VLOOKUP(F70,A:B,2,FALSE)</f>
        <v>0.41551563820794601</v>
      </c>
      <c r="J70" s="18">
        <v>45755</v>
      </c>
      <c r="K70" s="17">
        <v>0.37815934065934065</v>
      </c>
      <c r="L70" s="17">
        <v>0.37047619047619046</v>
      </c>
      <c r="M70" s="17">
        <v>0.32769230769230767</v>
      </c>
      <c r="N70" s="17">
        <v>0.34904761904761905</v>
      </c>
      <c r="O70" s="17">
        <v>0.35397802197802197</v>
      </c>
      <c r="P70"/>
      <c r="Q70"/>
      <c r="R70"/>
      <c r="S70"/>
      <c r="T70"/>
      <c r="U70"/>
      <c r="V70"/>
      <c r="W70"/>
      <c r="X70"/>
    </row>
    <row r="71" spans="1:24" ht="16" x14ac:dyDescent="0.2">
      <c r="A71" s="18">
        <v>45757</v>
      </c>
      <c r="B71" s="17">
        <v>0.34354945054945046</v>
      </c>
      <c r="F71" s="3">
        <f t="shared" si="2"/>
        <v>45727</v>
      </c>
      <c r="G71" s="2">
        <f t="shared" si="3"/>
        <v>0.41240912933220625</v>
      </c>
      <c r="J71" s="18">
        <v>45756</v>
      </c>
      <c r="K71" s="17">
        <v>0.37815934065934065</v>
      </c>
      <c r="L71" s="17">
        <v>0.36166666666666664</v>
      </c>
      <c r="M71" s="17">
        <v>0.32769230769230767</v>
      </c>
      <c r="N71" s="17">
        <v>0.34904761904761905</v>
      </c>
      <c r="O71" s="17">
        <v>0.35221611721611723</v>
      </c>
      <c r="P71"/>
      <c r="Q71"/>
      <c r="R71"/>
      <c r="S71"/>
      <c r="T71"/>
      <c r="U71"/>
      <c r="V71"/>
      <c r="W71"/>
      <c r="X71"/>
    </row>
    <row r="72" spans="1:24" ht="16" x14ac:dyDescent="0.2">
      <c r="A72" s="18">
        <v>45758</v>
      </c>
      <c r="B72" s="17">
        <v>0.33299633699633696</v>
      </c>
      <c r="F72" s="3">
        <f t="shared" si="2"/>
        <v>45728</v>
      </c>
      <c r="G72" s="2">
        <f t="shared" si="3"/>
        <v>0.41240912933220625</v>
      </c>
      <c r="J72" s="18">
        <v>45757</v>
      </c>
      <c r="K72" s="17">
        <v>0.36923076923076925</v>
      </c>
      <c r="L72" s="17">
        <v>0.36166666666666664</v>
      </c>
      <c r="M72" s="17">
        <v>0.32169230769230767</v>
      </c>
      <c r="N72" s="17">
        <v>0.32761904761904764</v>
      </c>
      <c r="O72" s="17">
        <v>0.34354945054945052</v>
      </c>
      <c r="P72"/>
      <c r="Q72"/>
      <c r="R72"/>
      <c r="S72"/>
      <c r="T72"/>
      <c r="U72"/>
      <c r="V72"/>
      <c r="W72"/>
      <c r="X72"/>
    </row>
    <row r="73" spans="1:24" ht="16" x14ac:dyDescent="0.2">
      <c r="A73" s="18">
        <v>45761</v>
      </c>
      <c r="B73" s="17">
        <v>0.32911355311355306</v>
      </c>
      <c r="F73" s="3">
        <f t="shared" si="2"/>
        <v>45729</v>
      </c>
      <c r="G73" s="2">
        <f t="shared" si="3"/>
        <v>0.41101437024513948</v>
      </c>
      <c r="J73" s="18">
        <v>45758</v>
      </c>
      <c r="K73" s="17">
        <v>0.32965659340659342</v>
      </c>
      <c r="L73" s="17">
        <v>0.36166666666666664</v>
      </c>
      <c r="M73" s="17">
        <v>0.32169230769230767</v>
      </c>
      <c r="N73" s="17">
        <v>0.32761904761904764</v>
      </c>
      <c r="O73" s="17">
        <v>0.33299633699633696</v>
      </c>
      <c r="P73"/>
      <c r="Q73"/>
      <c r="R73"/>
      <c r="S73"/>
      <c r="T73"/>
      <c r="U73"/>
      <c r="V73"/>
      <c r="W73"/>
      <c r="X73"/>
    </row>
    <row r="74" spans="1:24" ht="16" x14ac:dyDescent="0.2">
      <c r="A74" s="18">
        <v>45762</v>
      </c>
      <c r="B74" s="17">
        <v>0.32225774225774229</v>
      </c>
      <c r="F74" s="3">
        <f t="shared" si="2"/>
        <v>45730</v>
      </c>
      <c r="G74" s="2">
        <f t="shared" si="3"/>
        <v>0.41062975486052411</v>
      </c>
      <c r="J74" s="18">
        <v>45761</v>
      </c>
      <c r="K74" s="17">
        <v>0.32965659340659342</v>
      </c>
      <c r="L74" s="17">
        <v>0.35571428571428571</v>
      </c>
      <c r="M74" s="17">
        <v>0.31361538461538457</v>
      </c>
      <c r="N74" s="17">
        <v>0.32761904761904764</v>
      </c>
      <c r="O74" s="17">
        <v>0.32911355311355306</v>
      </c>
      <c r="P74"/>
      <c r="Q74"/>
      <c r="R74"/>
      <c r="S74"/>
      <c r="T74"/>
      <c r="U74"/>
      <c r="V74"/>
      <c r="W74"/>
      <c r="X74"/>
    </row>
    <row r="75" spans="1:24" ht="16" x14ac:dyDescent="0.2">
      <c r="A75" s="18">
        <v>45763</v>
      </c>
      <c r="B75" s="17">
        <v>0.31979395604395605</v>
      </c>
      <c r="F75" s="3">
        <f t="shared" si="2"/>
        <v>45731</v>
      </c>
      <c r="G75" s="2">
        <f>G74</f>
        <v>0.41062975486052411</v>
      </c>
      <c r="J75" s="18">
        <v>45762</v>
      </c>
      <c r="K75" s="17"/>
      <c r="L75" s="17">
        <v>0.34809523809523807</v>
      </c>
      <c r="M75" s="17">
        <v>0.30353846153846159</v>
      </c>
      <c r="N75" s="17">
        <v>0.32761904761904764</v>
      </c>
      <c r="O75" s="17">
        <v>0.32225774225774234</v>
      </c>
      <c r="P75"/>
      <c r="Q75"/>
      <c r="R75"/>
      <c r="S75"/>
      <c r="T75"/>
      <c r="U75"/>
      <c r="V75"/>
      <c r="W75"/>
      <c r="X75"/>
    </row>
    <row r="76" spans="1:24" ht="16" x14ac:dyDescent="0.2">
      <c r="A76" s="18">
        <v>45764</v>
      </c>
      <c r="B76" s="17">
        <v>0.316</v>
      </c>
      <c r="F76" s="3">
        <f t="shared" si="2"/>
        <v>45732</v>
      </c>
      <c r="G76" s="2">
        <f>G77</f>
        <v>0.41007607776838551</v>
      </c>
      <c r="J76" s="18">
        <v>45763</v>
      </c>
      <c r="K76" s="17"/>
      <c r="L76" s="17">
        <v>0.3457142857142857</v>
      </c>
      <c r="M76" s="17">
        <v>0.30506410256410255</v>
      </c>
      <c r="N76" s="17">
        <v>0.32333333333333331</v>
      </c>
      <c r="O76" s="17">
        <v>0.31979395604395605</v>
      </c>
      <c r="P76"/>
      <c r="Q76"/>
      <c r="R76"/>
      <c r="S76"/>
      <c r="T76"/>
      <c r="U76"/>
      <c r="V76"/>
      <c r="W76"/>
      <c r="X76"/>
    </row>
    <row r="77" spans="1:24" ht="16" x14ac:dyDescent="0.2">
      <c r="A77" s="18">
        <v>45765</v>
      </c>
      <c r="B77" s="17">
        <v>0.3075</v>
      </c>
      <c r="F77" s="3">
        <f t="shared" si="2"/>
        <v>45733</v>
      </c>
      <c r="G77" s="2">
        <f t="shared" si="3"/>
        <v>0.41007607776838551</v>
      </c>
      <c r="J77" s="18">
        <v>45764</v>
      </c>
      <c r="K77" s="17">
        <v>0.34166666666666662</v>
      </c>
      <c r="L77" s="17">
        <v>0.34333333333333332</v>
      </c>
      <c r="M77" s="17">
        <v>0.28583333333333333</v>
      </c>
      <c r="N77" s="17">
        <v>0.32333333333333331</v>
      </c>
      <c r="O77" s="17">
        <v>0.31599999999999989</v>
      </c>
      <c r="P77"/>
      <c r="Q77"/>
      <c r="R77"/>
      <c r="S77"/>
      <c r="T77"/>
      <c r="U77"/>
      <c r="V77"/>
      <c r="W77"/>
      <c r="X77"/>
    </row>
    <row r="78" spans="1:24" ht="16" x14ac:dyDescent="0.2">
      <c r="A78" s="18">
        <v>45768</v>
      </c>
      <c r="B78" s="17">
        <v>0.29747645211930923</v>
      </c>
      <c r="F78" s="3">
        <f t="shared" si="2"/>
        <v>45734</v>
      </c>
      <c r="G78" s="2">
        <f t="shared" si="3"/>
        <v>0.41122992392223162</v>
      </c>
      <c r="J78" s="18">
        <v>45765</v>
      </c>
      <c r="K78" s="17">
        <v>0.31607142857142856</v>
      </c>
      <c r="L78" s="17">
        <v>0.34095238095238095</v>
      </c>
      <c r="M78" s="17">
        <v>0.28000000000000003</v>
      </c>
      <c r="N78" s="17">
        <v>0.32333333333333331</v>
      </c>
      <c r="O78" s="17">
        <v>0.3075</v>
      </c>
      <c r="P78"/>
      <c r="Q78"/>
      <c r="R78"/>
      <c r="S78"/>
      <c r="T78"/>
      <c r="U78"/>
      <c r="V78"/>
      <c r="W78"/>
      <c r="X78"/>
    </row>
    <row r="79" spans="1:24" ht="16" x14ac:dyDescent="0.2">
      <c r="A79" s="18">
        <v>45769</v>
      </c>
      <c r="B79" s="17">
        <v>0.30082810047095754</v>
      </c>
      <c r="F79" s="3">
        <f t="shared" si="2"/>
        <v>45735</v>
      </c>
      <c r="G79" s="2">
        <f t="shared" si="3"/>
        <v>0.41205832628909556</v>
      </c>
      <c r="J79" s="18">
        <v>45768</v>
      </c>
      <c r="K79" s="17">
        <v>0.31607142857142856</v>
      </c>
      <c r="L79" s="17">
        <v>0.30071428571428571</v>
      </c>
      <c r="M79" s="17">
        <v>0.28006410256410258</v>
      </c>
      <c r="N79" s="17">
        <v>0.31666666666666665</v>
      </c>
      <c r="O79" s="17">
        <v>0.29747645211930923</v>
      </c>
      <c r="P79"/>
      <c r="Q79"/>
      <c r="R79"/>
      <c r="S79"/>
      <c r="T79"/>
      <c r="U79"/>
      <c r="V79"/>
      <c r="W79"/>
      <c r="X79"/>
    </row>
    <row r="80" spans="1:24" ht="16" x14ac:dyDescent="0.2">
      <c r="A80" s="18">
        <v>45770</v>
      </c>
      <c r="B80" s="17">
        <v>0.29629513343799058</v>
      </c>
      <c r="F80" s="3">
        <f t="shared" si="2"/>
        <v>45736</v>
      </c>
      <c r="G80" s="2">
        <f t="shared" si="3"/>
        <v>0.40530969030969027</v>
      </c>
      <c r="J80" s="18">
        <v>45769</v>
      </c>
      <c r="K80" s="17">
        <v>0.31607142857142856</v>
      </c>
      <c r="L80" s="17">
        <v>0.32571428571428568</v>
      </c>
      <c r="M80" s="17">
        <v>0.27538461538461539</v>
      </c>
      <c r="N80" s="17">
        <v>0.31666666666666665</v>
      </c>
      <c r="O80" s="17">
        <v>0.30082810047095759</v>
      </c>
      <c r="P80"/>
      <c r="Q80"/>
      <c r="R80"/>
      <c r="S80"/>
      <c r="T80"/>
      <c r="U80"/>
      <c r="V80"/>
      <c r="W80"/>
      <c r="X80"/>
    </row>
    <row r="81" spans="1:24" ht="16" x14ac:dyDescent="0.2">
      <c r="A81" s="19" t="s">
        <v>25</v>
      </c>
      <c r="B81" s="17">
        <v>0.35577175697865343</v>
      </c>
      <c r="F81" s="3">
        <f t="shared" si="2"/>
        <v>45737</v>
      </c>
      <c r="G81" s="2">
        <f t="shared" si="3"/>
        <v>0.40765234765234765</v>
      </c>
      <c r="J81" s="18">
        <v>45770</v>
      </c>
      <c r="K81" s="17">
        <v>0.31607142857142856</v>
      </c>
      <c r="L81" s="17">
        <v>0.32571428571428568</v>
      </c>
      <c r="M81" s="17">
        <v>0.2648076923076923</v>
      </c>
      <c r="N81" s="17">
        <v>0.31666666666666665</v>
      </c>
      <c r="O81" s="17">
        <v>0.29629513343799058</v>
      </c>
      <c r="P81"/>
      <c r="Q81"/>
      <c r="R81"/>
      <c r="S81"/>
      <c r="T81"/>
      <c r="U81"/>
      <c r="V81"/>
      <c r="W81"/>
      <c r="X81"/>
    </row>
    <row r="82" spans="1:24" ht="16" x14ac:dyDescent="0.2">
      <c r="A82"/>
      <c r="B82"/>
      <c r="F82" s="3">
        <f t="shared" si="2"/>
        <v>45738</v>
      </c>
      <c r="G82" s="2">
        <f>G81</f>
        <v>0.40765234765234765</v>
      </c>
      <c r="J82" s="19" t="s">
        <v>25</v>
      </c>
      <c r="K82" s="17">
        <v>0.3760810966037445</v>
      </c>
      <c r="L82" s="17">
        <v>0.34706959706959711</v>
      </c>
      <c r="M82" s="17">
        <v>0.33747967032967047</v>
      </c>
      <c r="N82" s="17">
        <v>0.36368274582560295</v>
      </c>
      <c r="O82" s="17">
        <v>0.35577175697865354</v>
      </c>
      <c r="P82"/>
      <c r="Q82"/>
      <c r="R82"/>
      <c r="S82"/>
      <c r="T82"/>
      <c r="U82"/>
      <c r="V82"/>
      <c r="W82"/>
      <c r="X82"/>
    </row>
    <row r="83" spans="1:24" ht="16" x14ac:dyDescent="0.2">
      <c r="A83"/>
      <c r="B83"/>
      <c r="F83" s="3">
        <f t="shared" si="2"/>
        <v>45739</v>
      </c>
      <c r="G83" s="2">
        <f>G84</f>
        <v>0.40604853479853481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16" x14ac:dyDescent="0.2">
      <c r="A84"/>
      <c r="B84"/>
      <c r="F84" s="3">
        <f t="shared" si="2"/>
        <v>45740</v>
      </c>
      <c r="G84" s="2">
        <f t="shared" si="3"/>
        <v>0.40604853479853481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16" x14ac:dyDescent="0.2">
      <c r="A85"/>
      <c r="B85"/>
      <c r="F85" s="3">
        <f t="shared" si="2"/>
        <v>45741</v>
      </c>
      <c r="G85" s="2">
        <f t="shared" si="3"/>
        <v>0.40479853479853484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16" x14ac:dyDescent="0.2">
      <c r="A86"/>
      <c r="B86"/>
      <c r="F86" s="3">
        <f t="shared" si="2"/>
        <v>45742</v>
      </c>
      <c r="G86" s="2">
        <f t="shared" si="3"/>
        <v>0.39369963369963373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16" x14ac:dyDescent="0.2">
      <c r="A87"/>
      <c r="B87"/>
      <c r="F87" s="3">
        <f t="shared" si="2"/>
        <v>45743</v>
      </c>
      <c r="G87" s="2">
        <f t="shared" si="3"/>
        <v>0.39763736263736266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16" x14ac:dyDescent="0.2">
      <c r="A88"/>
      <c r="B88"/>
      <c r="F88" s="3">
        <f t="shared" si="2"/>
        <v>45744</v>
      </c>
      <c r="G88" s="2">
        <f t="shared" si="3"/>
        <v>0.38833166833166838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16" x14ac:dyDescent="0.2">
      <c r="A89"/>
      <c r="B89"/>
      <c r="F89" s="3">
        <f t="shared" si="2"/>
        <v>45745</v>
      </c>
      <c r="G89" s="2">
        <f>G88</f>
        <v>0.38833166833166838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16" x14ac:dyDescent="0.2">
      <c r="A90"/>
      <c r="B90"/>
      <c r="F90" s="3">
        <f t="shared" si="2"/>
        <v>45746</v>
      </c>
      <c r="G90" s="2">
        <f>G91</f>
        <v>0.38113386613386613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16" x14ac:dyDescent="0.2">
      <c r="A91"/>
      <c r="B91"/>
      <c r="F91" s="3">
        <f t="shared" si="2"/>
        <v>45747</v>
      </c>
      <c r="G91" s="2">
        <f t="shared" si="3"/>
        <v>0.38113386613386613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16" x14ac:dyDescent="0.2">
      <c r="A92"/>
      <c r="B92"/>
      <c r="F92" s="3">
        <f t="shared" si="2"/>
        <v>45748</v>
      </c>
      <c r="G92" s="2">
        <f t="shared" si="3"/>
        <v>0.37561438561438559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16" x14ac:dyDescent="0.2">
      <c r="A93"/>
      <c r="B93"/>
      <c r="F93" s="3">
        <f t="shared" si="2"/>
        <v>45749</v>
      </c>
      <c r="G93" s="2">
        <f t="shared" si="3"/>
        <v>0.3719430569430569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16" x14ac:dyDescent="0.2">
      <c r="A94"/>
      <c r="B94"/>
      <c r="F94" s="3">
        <f t="shared" si="2"/>
        <v>45750</v>
      </c>
      <c r="G94" s="2">
        <f t="shared" si="3"/>
        <v>0.3708199492814877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16" x14ac:dyDescent="0.2">
      <c r="A95"/>
      <c r="B95"/>
      <c r="F95" s="3">
        <f t="shared" si="2"/>
        <v>45751</v>
      </c>
      <c r="G95" s="2">
        <f t="shared" si="3"/>
        <v>0.36729923922231611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16" x14ac:dyDescent="0.2">
      <c r="A96"/>
      <c r="B96"/>
      <c r="F96" s="3">
        <f t="shared" si="2"/>
        <v>45752</v>
      </c>
      <c r="G96" s="2">
        <f>G95</f>
        <v>0.36729923922231611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6" x14ac:dyDescent="0.2">
      <c r="A97"/>
      <c r="B97"/>
      <c r="F97" s="3">
        <f t="shared" si="2"/>
        <v>45753</v>
      </c>
      <c r="G97" s="2">
        <f>G98</f>
        <v>0.35297802197802203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16" x14ac:dyDescent="0.2">
      <c r="A98"/>
      <c r="B98"/>
      <c r="F98" s="3">
        <f t="shared" si="2"/>
        <v>45754</v>
      </c>
      <c r="G98" s="2">
        <f t="shared" si="3"/>
        <v>0.35297802197802203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16" x14ac:dyDescent="0.2">
      <c r="A99"/>
      <c r="B99"/>
      <c r="F99" s="3">
        <f t="shared" si="2"/>
        <v>45755</v>
      </c>
      <c r="G99" s="2">
        <f t="shared" si="3"/>
        <v>0.35397802197802203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6" x14ac:dyDescent="0.2">
      <c r="A100"/>
      <c r="B100"/>
      <c r="F100" s="3">
        <f t="shared" si="2"/>
        <v>45756</v>
      </c>
      <c r="G100" s="2">
        <f t="shared" si="3"/>
        <v>0.35221611721611729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6" x14ac:dyDescent="0.2">
      <c r="A101"/>
      <c r="B101"/>
      <c r="F101" s="3">
        <f t="shared" si="2"/>
        <v>45757</v>
      </c>
      <c r="G101" s="2">
        <f t="shared" si="3"/>
        <v>0.34354945054945046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16" x14ac:dyDescent="0.2">
      <c r="A102"/>
      <c r="B102"/>
      <c r="F102" s="3">
        <f t="shared" si="2"/>
        <v>45758</v>
      </c>
      <c r="G102" s="2">
        <f t="shared" si="3"/>
        <v>0.33299633699633696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16" x14ac:dyDescent="0.2">
      <c r="A103"/>
      <c r="B103"/>
      <c r="F103" s="3">
        <f t="shared" si="2"/>
        <v>45759</v>
      </c>
      <c r="G103" s="2">
        <f>G102</f>
        <v>0.33299633699633696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16" x14ac:dyDescent="0.2">
      <c r="A104"/>
      <c r="B104"/>
      <c r="F104" s="3">
        <f t="shared" si="2"/>
        <v>45760</v>
      </c>
      <c r="G104" s="2">
        <f>G105</f>
        <v>0.32911355311355306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6" x14ac:dyDescent="0.2">
      <c r="A105"/>
      <c r="B105"/>
      <c r="F105" s="3">
        <f t="shared" si="2"/>
        <v>45761</v>
      </c>
      <c r="G105" s="2">
        <f t="shared" si="3"/>
        <v>0.32911355311355306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16" x14ac:dyDescent="0.2">
      <c r="A106"/>
      <c r="B106"/>
      <c r="F106" s="3">
        <f t="shared" si="2"/>
        <v>45762</v>
      </c>
      <c r="G106" s="2">
        <f t="shared" si="3"/>
        <v>0.32225774225774229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16" x14ac:dyDescent="0.2">
      <c r="A107"/>
      <c r="B107"/>
      <c r="F107" s="3">
        <f t="shared" si="2"/>
        <v>45763</v>
      </c>
      <c r="G107" s="2">
        <f t="shared" si="3"/>
        <v>0.31979395604395605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16" x14ac:dyDescent="0.2">
      <c r="A108"/>
      <c r="B108"/>
      <c r="F108" s="3">
        <f t="shared" si="2"/>
        <v>45764</v>
      </c>
      <c r="G108" s="2">
        <f t="shared" si="3"/>
        <v>0.316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16" x14ac:dyDescent="0.2">
      <c r="A109"/>
      <c r="B109"/>
      <c r="F109" s="3">
        <f t="shared" si="2"/>
        <v>45765</v>
      </c>
      <c r="G109" s="2">
        <f t="shared" si="3"/>
        <v>0.3075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16" x14ac:dyDescent="0.2">
      <c r="A110"/>
      <c r="B110"/>
      <c r="F110" s="3">
        <f t="shared" si="2"/>
        <v>45766</v>
      </c>
      <c r="G110" s="2">
        <f>G109</f>
        <v>0.3075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16" x14ac:dyDescent="0.2">
      <c r="A111"/>
      <c r="B111"/>
      <c r="F111" s="3">
        <f t="shared" si="2"/>
        <v>45767</v>
      </c>
      <c r="G111" s="2">
        <f>G112</f>
        <v>0.29747645211930923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16" x14ac:dyDescent="0.2">
      <c r="A112"/>
      <c r="B112"/>
      <c r="F112" s="3">
        <f t="shared" si="2"/>
        <v>45768</v>
      </c>
      <c r="G112" s="2">
        <f t="shared" si="3"/>
        <v>0.29747645211930923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16" x14ac:dyDescent="0.2">
      <c r="A113"/>
      <c r="B113"/>
      <c r="F113" s="3">
        <f t="shared" si="2"/>
        <v>45769</v>
      </c>
      <c r="G113" s="2">
        <f t="shared" si="3"/>
        <v>0.30082810047095754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16" x14ac:dyDescent="0.2">
      <c r="A114"/>
      <c r="B114"/>
      <c r="F114" s="3">
        <f t="shared" si="2"/>
        <v>45770</v>
      </c>
      <c r="G114" s="2">
        <f t="shared" si="3"/>
        <v>0.29629513343799058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6" x14ac:dyDescent="0.2">
      <c r="A115"/>
      <c r="B115"/>
      <c r="F115" s="3">
        <f t="shared" si="2"/>
        <v>45771</v>
      </c>
      <c r="G115" s="2" t="e">
        <f t="shared" si="3"/>
        <v>#N/A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6" x14ac:dyDescent="0.2">
      <c r="A116"/>
      <c r="B116"/>
      <c r="F116" s="3">
        <f t="shared" si="2"/>
        <v>45772</v>
      </c>
      <c r="G116" s="2" t="e">
        <f t="shared" si="3"/>
        <v>#N/A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6" x14ac:dyDescent="0.2">
      <c r="A117"/>
      <c r="B117"/>
      <c r="F117" s="3">
        <f t="shared" si="2"/>
        <v>45773</v>
      </c>
      <c r="G117" s="2" t="e">
        <f t="shared" si="3"/>
        <v>#N/A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16" x14ac:dyDescent="0.2">
      <c r="A118"/>
      <c r="B118"/>
      <c r="F118" s="3">
        <f t="shared" si="2"/>
        <v>45774</v>
      </c>
      <c r="G118" s="2" t="e">
        <f t="shared" si="3"/>
        <v>#N/A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16" x14ac:dyDescent="0.2">
      <c r="A119"/>
      <c r="B119"/>
      <c r="F119" s="3">
        <f t="shared" si="2"/>
        <v>45775</v>
      </c>
      <c r="G119" s="2" t="e">
        <f t="shared" si="3"/>
        <v>#N/A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16" x14ac:dyDescent="0.2">
      <c r="A120"/>
      <c r="B120"/>
      <c r="F120" s="3">
        <f t="shared" si="2"/>
        <v>45776</v>
      </c>
      <c r="G120" s="2" t="e">
        <f t="shared" si="3"/>
        <v>#N/A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16" x14ac:dyDescent="0.2">
      <c r="A121"/>
      <c r="B121"/>
      <c r="F121" s="3">
        <f t="shared" si="2"/>
        <v>45777</v>
      </c>
      <c r="G121" s="2" t="e">
        <f t="shared" si="3"/>
        <v>#N/A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16" x14ac:dyDescent="0.2">
      <c r="A122"/>
      <c r="B122"/>
      <c r="F122" s="3">
        <f t="shared" si="2"/>
        <v>45778</v>
      </c>
      <c r="G122" s="2" t="e">
        <f t="shared" si="3"/>
        <v>#N/A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16" x14ac:dyDescent="0.2">
      <c r="A123"/>
      <c r="B123"/>
      <c r="F123" s="3">
        <f t="shared" si="2"/>
        <v>45779</v>
      </c>
      <c r="G123" s="2" t="e">
        <f t="shared" si="3"/>
        <v>#N/A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16" x14ac:dyDescent="0.2">
      <c r="A124"/>
      <c r="B124"/>
      <c r="F124" s="3">
        <f t="shared" si="2"/>
        <v>45780</v>
      </c>
      <c r="G124" s="2" t="e">
        <f t="shared" si="3"/>
        <v>#N/A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16" x14ac:dyDescent="0.2">
      <c r="A125"/>
      <c r="B125"/>
      <c r="F125" s="3">
        <f t="shared" si="2"/>
        <v>45781</v>
      </c>
      <c r="G125" s="2" t="e">
        <f t="shared" si="3"/>
        <v>#N/A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16" x14ac:dyDescent="0.2">
      <c r="A126"/>
      <c r="B126"/>
      <c r="F126" s="3">
        <f t="shared" si="2"/>
        <v>45782</v>
      </c>
      <c r="G126" s="2" t="e">
        <f t="shared" si="3"/>
        <v>#N/A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16" x14ac:dyDescent="0.2">
      <c r="A127"/>
      <c r="B127"/>
      <c r="F127" s="3">
        <f t="shared" si="2"/>
        <v>45783</v>
      </c>
      <c r="G127" s="2" t="e">
        <f t="shared" si="3"/>
        <v>#N/A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16" x14ac:dyDescent="0.2">
      <c r="A128"/>
      <c r="B128"/>
      <c r="F128" s="3">
        <f t="shared" si="2"/>
        <v>45784</v>
      </c>
      <c r="G128" s="2" t="e">
        <f t="shared" si="3"/>
        <v>#N/A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16" x14ac:dyDescent="0.2">
      <c r="A129"/>
      <c r="B129"/>
      <c r="F129" s="3">
        <f t="shared" si="2"/>
        <v>45785</v>
      </c>
      <c r="G129" s="2" t="e">
        <f t="shared" si="3"/>
        <v>#N/A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16" x14ac:dyDescent="0.2">
      <c r="A130"/>
      <c r="B130"/>
      <c r="F130" s="3">
        <f t="shared" si="2"/>
        <v>45786</v>
      </c>
      <c r="G130" s="2" t="e">
        <f t="shared" si="3"/>
        <v>#N/A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16" x14ac:dyDescent="0.2">
      <c r="A131"/>
      <c r="B131"/>
      <c r="F131" s="3">
        <f t="shared" si="2"/>
        <v>45787</v>
      </c>
      <c r="G131" s="2" t="e">
        <f t="shared" si="3"/>
        <v>#N/A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16" x14ac:dyDescent="0.2">
      <c r="A132"/>
      <c r="B132"/>
      <c r="F132" s="3">
        <f t="shared" ref="F132:F195" si="4">F131+1</f>
        <v>45788</v>
      </c>
      <c r="G132" s="2" t="e">
        <f t="shared" ref="G132:G195" si="5">VLOOKUP(F132,A:B,2,FALSE)</f>
        <v>#N/A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16" x14ac:dyDescent="0.2">
      <c r="A133"/>
      <c r="B133"/>
      <c r="F133" s="3">
        <f t="shared" si="4"/>
        <v>45789</v>
      </c>
      <c r="G133" s="2" t="e">
        <f t="shared" si="5"/>
        <v>#N/A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16" x14ac:dyDescent="0.2">
      <c r="A134"/>
      <c r="B134"/>
      <c r="F134" s="3">
        <f t="shared" si="4"/>
        <v>45790</v>
      </c>
      <c r="G134" s="2" t="e">
        <f t="shared" si="5"/>
        <v>#N/A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16" x14ac:dyDescent="0.2">
      <c r="A135"/>
      <c r="B135"/>
      <c r="F135" s="3">
        <f t="shared" si="4"/>
        <v>45791</v>
      </c>
      <c r="G135" s="2" t="e">
        <f t="shared" si="5"/>
        <v>#N/A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16" x14ac:dyDescent="0.2">
      <c r="A136"/>
      <c r="B136"/>
      <c r="F136" s="3">
        <f t="shared" si="4"/>
        <v>45792</v>
      </c>
      <c r="G136" s="2" t="e">
        <f t="shared" si="5"/>
        <v>#N/A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16" x14ac:dyDescent="0.2">
      <c r="A137"/>
      <c r="B137"/>
      <c r="F137" s="3">
        <f t="shared" si="4"/>
        <v>45793</v>
      </c>
      <c r="G137" s="2" t="e">
        <f t="shared" si="5"/>
        <v>#N/A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16" x14ac:dyDescent="0.2">
      <c r="A138"/>
      <c r="B138"/>
      <c r="F138" s="3">
        <f t="shared" si="4"/>
        <v>45794</v>
      </c>
      <c r="G138" s="2" t="e">
        <f t="shared" si="5"/>
        <v>#N/A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16" x14ac:dyDescent="0.2">
      <c r="A139"/>
      <c r="B139"/>
      <c r="F139" s="3">
        <f t="shared" si="4"/>
        <v>45795</v>
      </c>
      <c r="G139" s="2" t="e">
        <f t="shared" si="5"/>
        <v>#N/A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16" x14ac:dyDescent="0.2">
      <c r="A140"/>
      <c r="B140"/>
      <c r="F140" s="3">
        <f t="shared" si="4"/>
        <v>45796</v>
      </c>
      <c r="G140" s="2" t="e">
        <f t="shared" si="5"/>
        <v>#N/A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16" x14ac:dyDescent="0.2">
      <c r="A141"/>
      <c r="B141"/>
      <c r="F141" s="3">
        <f t="shared" si="4"/>
        <v>45797</v>
      </c>
      <c r="G141" s="2" t="e">
        <f t="shared" si="5"/>
        <v>#N/A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16" x14ac:dyDescent="0.2">
      <c r="A142"/>
      <c r="B142"/>
      <c r="F142" s="3">
        <f t="shared" si="4"/>
        <v>45798</v>
      </c>
      <c r="G142" s="2" t="e">
        <f t="shared" si="5"/>
        <v>#N/A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16" x14ac:dyDescent="0.2">
      <c r="A143"/>
      <c r="B143"/>
      <c r="F143" s="3">
        <f t="shared" si="4"/>
        <v>45799</v>
      </c>
      <c r="G143" s="2" t="e">
        <f t="shared" si="5"/>
        <v>#N/A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16" x14ac:dyDescent="0.2">
      <c r="A144"/>
      <c r="B144"/>
      <c r="F144" s="3">
        <f t="shared" si="4"/>
        <v>45800</v>
      </c>
      <c r="G144" s="2" t="e">
        <f t="shared" si="5"/>
        <v>#N/A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16" x14ac:dyDescent="0.2">
      <c r="A145"/>
      <c r="B145"/>
      <c r="F145" s="3">
        <f t="shared" si="4"/>
        <v>45801</v>
      </c>
      <c r="G145" s="2" t="e">
        <f t="shared" si="5"/>
        <v>#N/A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16" x14ac:dyDescent="0.2">
      <c r="A146"/>
      <c r="B146"/>
      <c r="F146" s="3">
        <f t="shared" si="4"/>
        <v>45802</v>
      </c>
      <c r="G146" s="2" t="e">
        <f t="shared" si="5"/>
        <v>#N/A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16" x14ac:dyDescent="0.2">
      <c r="A147"/>
      <c r="B147"/>
      <c r="F147" s="3">
        <f t="shared" si="4"/>
        <v>45803</v>
      </c>
      <c r="G147" s="2" t="e">
        <f t="shared" si="5"/>
        <v>#N/A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16" x14ac:dyDescent="0.2">
      <c r="A148"/>
      <c r="B148"/>
      <c r="F148" s="3">
        <f t="shared" si="4"/>
        <v>45804</v>
      </c>
      <c r="G148" s="2" t="e">
        <f t="shared" si="5"/>
        <v>#N/A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16" x14ac:dyDescent="0.2">
      <c r="A149"/>
      <c r="B149"/>
      <c r="F149" s="3">
        <f t="shared" si="4"/>
        <v>45805</v>
      </c>
      <c r="G149" s="2" t="e">
        <f t="shared" si="5"/>
        <v>#N/A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16" x14ac:dyDescent="0.2">
      <c r="A150"/>
      <c r="B150"/>
      <c r="F150" s="3">
        <f t="shared" si="4"/>
        <v>45806</v>
      </c>
      <c r="G150" s="2" t="e">
        <f t="shared" si="5"/>
        <v>#N/A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16" x14ac:dyDescent="0.2">
      <c r="A151"/>
      <c r="B151"/>
      <c r="F151" s="3">
        <f t="shared" si="4"/>
        <v>45807</v>
      </c>
      <c r="G151" s="2" t="e">
        <f t="shared" si="5"/>
        <v>#N/A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16" x14ac:dyDescent="0.2">
      <c r="A152"/>
      <c r="B152"/>
      <c r="F152" s="3">
        <f t="shared" si="4"/>
        <v>45808</v>
      </c>
      <c r="G152" s="2" t="e">
        <f t="shared" si="5"/>
        <v>#N/A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16" x14ac:dyDescent="0.2">
      <c r="A153"/>
      <c r="B153"/>
      <c r="F153" s="3">
        <f t="shared" si="4"/>
        <v>45809</v>
      </c>
      <c r="G153" s="2" t="e">
        <f t="shared" si="5"/>
        <v>#N/A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16" x14ac:dyDescent="0.2">
      <c r="A154"/>
      <c r="B154"/>
      <c r="F154" s="3">
        <f t="shared" si="4"/>
        <v>45810</v>
      </c>
      <c r="G154" s="2" t="e">
        <f t="shared" si="5"/>
        <v>#N/A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16" x14ac:dyDescent="0.2">
      <c r="A155"/>
      <c r="B155"/>
      <c r="F155" s="3">
        <f t="shared" si="4"/>
        <v>45811</v>
      </c>
      <c r="G155" s="2" t="e">
        <f t="shared" si="5"/>
        <v>#N/A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16" x14ac:dyDescent="0.2">
      <c r="A156"/>
      <c r="B156"/>
      <c r="F156" s="3">
        <f t="shared" si="4"/>
        <v>45812</v>
      </c>
      <c r="G156" s="2" t="e">
        <f t="shared" si="5"/>
        <v>#N/A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16" x14ac:dyDescent="0.2">
      <c r="A157"/>
      <c r="B157"/>
      <c r="F157" s="3">
        <f t="shared" si="4"/>
        <v>45813</v>
      </c>
      <c r="G157" s="2" t="e">
        <f t="shared" si="5"/>
        <v>#N/A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16" x14ac:dyDescent="0.2">
      <c r="A158"/>
      <c r="B158"/>
      <c r="F158" s="3">
        <f t="shared" si="4"/>
        <v>45814</v>
      </c>
      <c r="G158" s="2" t="e">
        <f t="shared" si="5"/>
        <v>#N/A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16" x14ac:dyDescent="0.2">
      <c r="A159"/>
      <c r="B159"/>
      <c r="F159" s="3">
        <f t="shared" si="4"/>
        <v>45815</v>
      </c>
      <c r="G159" s="2" t="e">
        <f t="shared" si="5"/>
        <v>#N/A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16" x14ac:dyDescent="0.2">
      <c r="A160"/>
      <c r="B160"/>
      <c r="F160" s="3">
        <f t="shared" si="4"/>
        <v>45816</v>
      </c>
      <c r="G160" s="2" t="e">
        <f t="shared" si="5"/>
        <v>#N/A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16" x14ac:dyDescent="0.2">
      <c r="A161"/>
      <c r="B161"/>
      <c r="F161" s="3">
        <f t="shared" si="4"/>
        <v>45817</v>
      </c>
      <c r="G161" s="2" t="e">
        <f t="shared" si="5"/>
        <v>#N/A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16" x14ac:dyDescent="0.2">
      <c r="A162"/>
      <c r="B162"/>
      <c r="F162" s="3">
        <f t="shared" si="4"/>
        <v>45818</v>
      </c>
      <c r="G162" s="2" t="e">
        <f t="shared" si="5"/>
        <v>#N/A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16" x14ac:dyDescent="0.2">
      <c r="A163"/>
      <c r="B163"/>
      <c r="F163" s="3">
        <f t="shared" si="4"/>
        <v>45819</v>
      </c>
      <c r="G163" s="2" t="e">
        <f t="shared" si="5"/>
        <v>#N/A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16" x14ac:dyDescent="0.2">
      <c r="A164"/>
      <c r="B164"/>
      <c r="F164" s="3">
        <f t="shared" si="4"/>
        <v>45820</v>
      </c>
      <c r="G164" s="2" t="e">
        <f t="shared" si="5"/>
        <v>#N/A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16" x14ac:dyDescent="0.2">
      <c r="A165"/>
      <c r="B165"/>
      <c r="F165" s="3">
        <f t="shared" si="4"/>
        <v>45821</v>
      </c>
      <c r="G165" s="2" t="e">
        <f t="shared" si="5"/>
        <v>#N/A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16" x14ac:dyDescent="0.2">
      <c r="A166"/>
      <c r="B166"/>
      <c r="F166" s="3">
        <f t="shared" si="4"/>
        <v>45822</v>
      </c>
      <c r="G166" s="2" t="e">
        <f t="shared" si="5"/>
        <v>#N/A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16" x14ac:dyDescent="0.2">
      <c r="A167"/>
      <c r="B167"/>
      <c r="F167" s="3">
        <f t="shared" si="4"/>
        <v>45823</v>
      </c>
      <c r="G167" s="2" t="e">
        <f t="shared" si="5"/>
        <v>#N/A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16" x14ac:dyDescent="0.2">
      <c r="A168"/>
      <c r="B168"/>
      <c r="F168" s="3">
        <f t="shared" si="4"/>
        <v>45824</v>
      </c>
      <c r="G168" s="2" t="e">
        <f t="shared" si="5"/>
        <v>#N/A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16" x14ac:dyDescent="0.2">
      <c r="A169"/>
      <c r="B169"/>
      <c r="F169" s="3">
        <f t="shared" si="4"/>
        <v>45825</v>
      </c>
      <c r="G169" s="2" t="e">
        <f t="shared" si="5"/>
        <v>#N/A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16" x14ac:dyDescent="0.2">
      <c r="A170"/>
      <c r="B170"/>
      <c r="F170" s="3">
        <f t="shared" si="4"/>
        <v>45826</v>
      </c>
      <c r="G170" s="2" t="e">
        <f t="shared" si="5"/>
        <v>#N/A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16" x14ac:dyDescent="0.2">
      <c r="A171"/>
      <c r="B171"/>
      <c r="F171" s="3">
        <f t="shared" si="4"/>
        <v>45827</v>
      </c>
      <c r="G171" s="2" t="e">
        <f t="shared" si="5"/>
        <v>#N/A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16" x14ac:dyDescent="0.2">
      <c r="A172"/>
      <c r="B172"/>
      <c r="F172" s="3">
        <f t="shared" si="4"/>
        <v>45828</v>
      </c>
      <c r="G172" s="2" t="e">
        <f t="shared" si="5"/>
        <v>#N/A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16" x14ac:dyDescent="0.2">
      <c r="A173"/>
      <c r="B173"/>
      <c r="F173" s="3">
        <f t="shared" si="4"/>
        <v>45829</v>
      </c>
      <c r="G173" s="2" t="e">
        <f t="shared" si="5"/>
        <v>#N/A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16" x14ac:dyDescent="0.2">
      <c r="A174"/>
      <c r="B174"/>
      <c r="F174" s="3">
        <f t="shared" si="4"/>
        <v>45830</v>
      </c>
      <c r="G174" s="2" t="e">
        <f t="shared" si="5"/>
        <v>#N/A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16" x14ac:dyDescent="0.2">
      <c r="A175"/>
      <c r="B175"/>
      <c r="F175" s="3">
        <f t="shared" si="4"/>
        <v>45831</v>
      </c>
      <c r="G175" s="2" t="e">
        <f t="shared" si="5"/>
        <v>#N/A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16" x14ac:dyDescent="0.2">
      <c r="A176"/>
      <c r="B176"/>
      <c r="F176" s="3">
        <f t="shared" si="4"/>
        <v>45832</v>
      </c>
      <c r="G176" s="2" t="e">
        <f t="shared" si="5"/>
        <v>#N/A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16" x14ac:dyDescent="0.2">
      <c r="A177"/>
      <c r="B177"/>
      <c r="F177" s="3">
        <f t="shared" si="4"/>
        <v>45833</v>
      </c>
      <c r="G177" s="2" t="e">
        <f t="shared" si="5"/>
        <v>#N/A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16" x14ac:dyDescent="0.2">
      <c r="A178"/>
      <c r="B178"/>
      <c r="F178" s="3">
        <f t="shared" si="4"/>
        <v>45834</v>
      </c>
      <c r="G178" s="2" t="e">
        <f t="shared" si="5"/>
        <v>#N/A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16" x14ac:dyDescent="0.2">
      <c r="A179"/>
      <c r="B179"/>
      <c r="F179" s="3">
        <f t="shared" si="4"/>
        <v>45835</v>
      </c>
      <c r="G179" s="2" t="e">
        <f t="shared" si="5"/>
        <v>#N/A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16" x14ac:dyDescent="0.2">
      <c r="A180"/>
      <c r="B180"/>
      <c r="F180" s="3">
        <f t="shared" si="4"/>
        <v>45836</v>
      </c>
      <c r="G180" s="2" t="e">
        <f t="shared" si="5"/>
        <v>#N/A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16" x14ac:dyDescent="0.2">
      <c r="A181"/>
      <c r="B181"/>
      <c r="F181" s="3">
        <f t="shared" si="4"/>
        <v>45837</v>
      </c>
      <c r="G181" s="2" t="e">
        <f t="shared" si="5"/>
        <v>#N/A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16" x14ac:dyDescent="0.2">
      <c r="A182"/>
      <c r="B182"/>
      <c r="F182" s="3">
        <f t="shared" si="4"/>
        <v>45838</v>
      </c>
      <c r="G182" s="2" t="e">
        <f t="shared" si="5"/>
        <v>#N/A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16" x14ac:dyDescent="0.2">
      <c r="A183"/>
      <c r="B183"/>
      <c r="F183" s="3">
        <f t="shared" si="4"/>
        <v>45839</v>
      </c>
      <c r="G183" s="2" t="e">
        <f t="shared" si="5"/>
        <v>#N/A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16" x14ac:dyDescent="0.2">
      <c r="A184"/>
      <c r="B184"/>
      <c r="F184" s="3">
        <f t="shared" si="4"/>
        <v>45840</v>
      </c>
      <c r="G184" s="2" t="e">
        <f t="shared" si="5"/>
        <v>#N/A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16" x14ac:dyDescent="0.2">
      <c r="A185"/>
      <c r="B185"/>
      <c r="F185" s="3">
        <f t="shared" si="4"/>
        <v>45841</v>
      </c>
      <c r="G185" s="2" t="e">
        <f t="shared" si="5"/>
        <v>#N/A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16" x14ac:dyDescent="0.2">
      <c r="A186"/>
      <c r="B186"/>
      <c r="F186" s="3">
        <f t="shared" si="4"/>
        <v>45842</v>
      </c>
      <c r="G186" s="2" t="e">
        <f t="shared" si="5"/>
        <v>#N/A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16" x14ac:dyDescent="0.2">
      <c r="A187"/>
      <c r="B187"/>
      <c r="F187" s="3">
        <f t="shared" si="4"/>
        <v>45843</v>
      </c>
      <c r="G187" s="2" t="e">
        <f t="shared" si="5"/>
        <v>#N/A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16" x14ac:dyDescent="0.2">
      <c r="A188"/>
      <c r="B188"/>
      <c r="F188" s="3">
        <f t="shared" si="4"/>
        <v>45844</v>
      </c>
      <c r="G188" s="2" t="e">
        <f t="shared" si="5"/>
        <v>#N/A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16" x14ac:dyDescent="0.2">
      <c r="A189"/>
      <c r="B189"/>
      <c r="F189" s="3">
        <f t="shared" si="4"/>
        <v>45845</v>
      </c>
      <c r="G189" s="2" t="e">
        <f t="shared" si="5"/>
        <v>#N/A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16" x14ac:dyDescent="0.2">
      <c r="A190"/>
      <c r="B190"/>
      <c r="F190" s="3">
        <f t="shared" si="4"/>
        <v>45846</v>
      </c>
      <c r="G190" s="2" t="e">
        <f t="shared" si="5"/>
        <v>#N/A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16" x14ac:dyDescent="0.2">
      <c r="A191"/>
      <c r="B191"/>
      <c r="F191" s="3">
        <f t="shared" si="4"/>
        <v>45847</v>
      </c>
      <c r="G191" s="2" t="e">
        <f t="shared" si="5"/>
        <v>#N/A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16" x14ac:dyDescent="0.2">
      <c r="A192"/>
      <c r="B192"/>
      <c r="F192" s="3">
        <f t="shared" si="4"/>
        <v>45848</v>
      </c>
      <c r="G192" s="2" t="e">
        <f t="shared" si="5"/>
        <v>#N/A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16" x14ac:dyDescent="0.2">
      <c r="A193"/>
      <c r="B193"/>
      <c r="F193" s="3">
        <f t="shared" si="4"/>
        <v>45849</v>
      </c>
      <c r="G193" s="2" t="e">
        <f t="shared" si="5"/>
        <v>#N/A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16" x14ac:dyDescent="0.2">
      <c r="A194"/>
      <c r="B194"/>
      <c r="F194" s="3">
        <f t="shared" si="4"/>
        <v>45850</v>
      </c>
      <c r="G194" s="2" t="e">
        <f t="shared" si="5"/>
        <v>#N/A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16" x14ac:dyDescent="0.2">
      <c r="A195"/>
      <c r="B195"/>
      <c r="F195" s="3">
        <f t="shared" si="4"/>
        <v>45851</v>
      </c>
      <c r="G195" s="2" t="e">
        <f t="shared" si="5"/>
        <v>#N/A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16" x14ac:dyDescent="0.2">
      <c r="A196"/>
      <c r="B196"/>
      <c r="F196" s="3">
        <f t="shared" ref="F196:F259" si="6">F195+1</f>
        <v>45852</v>
      </c>
      <c r="G196" s="2" t="e">
        <f t="shared" ref="G196:G259" si="7">VLOOKUP(F196,A:B,2,FALSE)</f>
        <v>#N/A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16" x14ac:dyDescent="0.2">
      <c r="A197"/>
      <c r="B197"/>
      <c r="F197" s="3">
        <f t="shared" si="6"/>
        <v>45853</v>
      </c>
      <c r="G197" s="2" t="e">
        <f t="shared" si="7"/>
        <v>#N/A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16" x14ac:dyDescent="0.2">
      <c r="A198"/>
      <c r="B198"/>
      <c r="F198" s="3">
        <f t="shared" si="6"/>
        <v>45854</v>
      </c>
      <c r="G198" s="2" t="e">
        <f t="shared" si="7"/>
        <v>#N/A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16" x14ac:dyDescent="0.2">
      <c r="A199"/>
      <c r="B199"/>
      <c r="F199" s="3">
        <f t="shared" si="6"/>
        <v>45855</v>
      </c>
      <c r="G199" s="2" t="e">
        <f t="shared" si="7"/>
        <v>#N/A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16" x14ac:dyDescent="0.2">
      <c r="A200"/>
      <c r="B200"/>
      <c r="F200" s="3">
        <f t="shared" si="6"/>
        <v>45856</v>
      </c>
      <c r="G200" s="2" t="e">
        <f t="shared" si="7"/>
        <v>#N/A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16" x14ac:dyDescent="0.2">
      <c r="A201"/>
      <c r="B201"/>
      <c r="F201" s="3">
        <f t="shared" si="6"/>
        <v>45857</v>
      </c>
      <c r="G201" s="2" t="e">
        <f t="shared" si="7"/>
        <v>#N/A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16" x14ac:dyDescent="0.2">
      <c r="A202"/>
      <c r="B202"/>
      <c r="F202" s="3">
        <f t="shared" si="6"/>
        <v>45858</v>
      </c>
      <c r="G202" s="2" t="e">
        <f t="shared" si="7"/>
        <v>#N/A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16" x14ac:dyDescent="0.2">
      <c r="A203"/>
      <c r="B203"/>
      <c r="F203" s="3">
        <f t="shared" si="6"/>
        <v>45859</v>
      </c>
      <c r="G203" s="2" t="e">
        <f t="shared" si="7"/>
        <v>#N/A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16" x14ac:dyDescent="0.2">
      <c r="A204"/>
      <c r="B204"/>
      <c r="F204" s="3">
        <f t="shared" si="6"/>
        <v>45860</v>
      </c>
      <c r="G204" s="2" t="e">
        <f t="shared" si="7"/>
        <v>#N/A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16" x14ac:dyDescent="0.2">
      <c r="A205"/>
      <c r="B205"/>
      <c r="F205" s="3">
        <f t="shared" si="6"/>
        <v>45861</v>
      </c>
      <c r="G205" s="2" t="e">
        <f t="shared" si="7"/>
        <v>#N/A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16" x14ac:dyDescent="0.2">
      <c r="A206"/>
      <c r="B206"/>
      <c r="F206" s="3">
        <f t="shared" si="6"/>
        <v>45862</v>
      </c>
      <c r="G206" s="2" t="e">
        <f t="shared" si="7"/>
        <v>#N/A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16" x14ac:dyDescent="0.2">
      <c r="A207"/>
      <c r="B207"/>
      <c r="F207" s="3">
        <f t="shared" si="6"/>
        <v>45863</v>
      </c>
      <c r="G207" s="2" t="e">
        <f t="shared" si="7"/>
        <v>#N/A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16" x14ac:dyDescent="0.2">
      <c r="A208"/>
      <c r="B208"/>
      <c r="F208" s="3">
        <f t="shared" si="6"/>
        <v>45864</v>
      </c>
      <c r="G208" s="2" t="e">
        <f t="shared" si="7"/>
        <v>#N/A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16" x14ac:dyDescent="0.2">
      <c r="A209"/>
      <c r="B209"/>
      <c r="F209" s="3">
        <f t="shared" si="6"/>
        <v>45865</v>
      </c>
      <c r="G209" s="2" t="e">
        <f t="shared" si="7"/>
        <v>#N/A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16" x14ac:dyDescent="0.2">
      <c r="A210"/>
      <c r="B210"/>
      <c r="F210" s="3">
        <f t="shared" si="6"/>
        <v>45866</v>
      </c>
      <c r="G210" s="2" t="e">
        <f t="shared" si="7"/>
        <v>#N/A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16" x14ac:dyDescent="0.2">
      <c r="A211"/>
      <c r="B211"/>
      <c r="F211" s="3">
        <f t="shared" si="6"/>
        <v>45867</v>
      </c>
      <c r="G211" s="2" t="e">
        <f t="shared" si="7"/>
        <v>#N/A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16" x14ac:dyDescent="0.2">
      <c r="A212"/>
      <c r="B212"/>
      <c r="F212" s="3">
        <f t="shared" si="6"/>
        <v>45868</v>
      </c>
      <c r="G212" s="2" t="e">
        <f t="shared" si="7"/>
        <v>#N/A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16" x14ac:dyDescent="0.2">
      <c r="A213"/>
      <c r="B213"/>
      <c r="F213" s="3">
        <f t="shared" si="6"/>
        <v>45869</v>
      </c>
      <c r="G213" s="2" t="e">
        <f t="shared" si="7"/>
        <v>#N/A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16" x14ac:dyDescent="0.2">
      <c r="A214"/>
      <c r="B214"/>
      <c r="F214" s="3">
        <f t="shared" si="6"/>
        <v>45870</v>
      </c>
      <c r="G214" s="2" t="e">
        <f t="shared" si="7"/>
        <v>#N/A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16" x14ac:dyDescent="0.2">
      <c r="A215"/>
      <c r="B215"/>
      <c r="F215" s="3">
        <f t="shared" si="6"/>
        <v>45871</v>
      </c>
      <c r="G215" s="2" t="e">
        <f t="shared" si="7"/>
        <v>#N/A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16" x14ac:dyDescent="0.2">
      <c r="A216"/>
      <c r="B216"/>
      <c r="F216" s="3">
        <f t="shared" si="6"/>
        <v>45872</v>
      </c>
      <c r="G216" s="2" t="e">
        <f t="shared" si="7"/>
        <v>#N/A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16" x14ac:dyDescent="0.2">
      <c r="A217"/>
      <c r="B217"/>
      <c r="F217" s="3">
        <f t="shared" si="6"/>
        <v>45873</v>
      </c>
      <c r="G217" s="2" t="e">
        <f t="shared" si="7"/>
        <v>#N/A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16" x14ac:dyDescent="0.2">
      <c r="A218"/>
      <c r="B218"/>
      <c r="F218" s="3">
        <f t="shared" si="6"/>
        <v>45874</v>
      </c>
      <c r="G218" s="2" t="e">
        <f t="shared" si="7"/>
        <v>#N/A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16" x14ac:dyDescent="0.2">
      <c r="A219"/>
      <c r="B219"/>
      <c r="F219" s="3">
        <f t="shared" si="6"/>
        <v>45875</v>
      </c>
      <c r="G219" s="2" t="e">
        <f t="shared" si="7"/>
        <v>#N/A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16" x14ac:dyDescent="0.2">
      <c r="A220"/>
      <c r="B220"/>
      <c r="F220" s="3">
        <f t="shared" si="6"/>
        <v>45876</v>
      </c>
      <c r="G220" s="2" t="e">
        <f t="shared" si="7"/>
        <v>#N/A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16" x14ac:dyDescent="0.2">
      <c r="A221"/>
      <c r="B221"/>
      <c r="F221" s="3">
        <f t="shared" si="6"/>
        <v>45877</v>
      </c>
      <c r="G221" s="2" t="e">
        <f t="shared" si="7"/>
        <v>#N/A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16" x14ac:dyDescent="0.2">
      <c r="A222"/>
      <c r="B222"/>
      <c r="F222" s="3">
        <f t="shared" si="6"/>
        <v>45878</v>
      </c>
      <c r="G222" s="2" t="e">
        <f t="shared" si="7"/>
        <v>#N/A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16" x14ac:dyDescent="0.2">
      <c r="A223"/>
      <c r="B223"/>
      <c r="F223" s="3">
        <f t="shared" si="6"/>
        <v>45879</v>
      </c>
      <c r="G223" s="2" t="e">
        <f t="shared" si="7"/>
        <v>#N/A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16" x14ac:dyDescent="0.2">
      <c r="A224"/>
      <c r="B224"/>
      <c r="F224" s="3">
        <f t="shared" si="6"/>
        <v>45880</v>
      </c>
      <c r="G224" s="2" t="e">
        <f t="shared" si="7"/>
        <v>#N/A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16" x14ac:dyDescent="0.2">
      <c r="A225"/>
      <c r="B225"/>
      <c r="F225" s="3">
        <f t="shared" si="6"/>
        <v>45881</v>
      </c>
      <c r="G225" s="2" t="e">
        <f t="shared" si="7"/>
        <v>#N/A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16" x14ac:dyDescent="0.2">
      <c r="A226"/>
      <c r="B226"/>
      <c r="F226" s="3">
        <f t="shared" si="6"/>
        <v>45882</v>
      </c>
      <c r="G226" s="2" t="e">
        <f t="shared" si="7"/>
        <v>#N/A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16" x14ac:dyDescent="0.2">
      <c r="A227"/>
      <c r="B227"/>
      <c r="F227" s="3">
        <f t="shared" si="6"/>
        <v>45883</v>
      </c>
      <c r="G227" s="2" t="e">
        <f t="shared" si="7"/>
        <v>#N/A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16" x14ac:dyDescent="0.2">
      <c r="A228"/>
      <c r="B228"/>
      <c r="F228" s="3">
        <f t="shared" si="6"/>
        <v>45884</v>
      </c>
      <c r="G228" s="2" t="e">
        <f t="shared" si="7"/>
        <v>#N/A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16" x14ac:dyDescent="0.2">
      <c r="A229"/>
      <c r="B229"/>
      <c r="F229" s="3">
        <f t="shared" si="6"/>
        <v>45885</v>
      </c>
      <c r="G229" s="2" t="e">
        <f t="shared" si="7"/>
        <v>#N/A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16" x14ac:dyDescent="0.2">
      <c r="A230"/>
      <c r="B230"/>
      <c r="F230" s="3">
        <f t="shared" si="6"/>
        <v>45886</v>
      </c>
      <c r="G230" s="2" t="e">
        <f t="shared" si="7"/>
        <v>#N/A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16" x14ac:dyDescent="0.2">
      <c r="A231"/>
      <c r="B231"/>
      <c r="F231" s="3">
        <f t="shared" si="6"/>
        <v>45887</v>
      </c>
      <c r="G231" s="2" t="e">
        <f t="shared" si="7"/>
        <v>#N/A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16" x14ac:dyDescent="0.2">
      <c r="A232"/>
      <c r="B232"/>
      <c r="F232" s="3">
        <f t="shared" si="6"/>
        <v>45888</v>
      </c>
      <c r="G232" s="2" t="e">
        <f t="shared" si="7"/>
        <v>#N/A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16" x14ac:dyDescent="0.2">
      <c r="A233"/>
      <c r="B233"/>
      <c r="F233" s="3">
        <f t="shared" si="6"/>
        <v>45889</v>
      </c>
      <c r="G233" s="2" t="e">
        <f t="shared" si="7"/>
        <v>#N/A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16" x14ac:dyDescent="0.2">
      <c r="A234"/>
      <c r="B234"/>
      <c r="F234" s="3">
        <f t="shared" si="6"/>
        <v>45890</v>
      </c>
      <c r="G234" s="2" t="e">
        <f t="shared" si="7"/>
        <v>#N/A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16" x14ac:dyDescent="0.2">
      <c r="A235"/>
      <c r="B235"/>
      <c r="F235" s="3">
        <f t="shared" si="6"/>
        <v>45891</v>
      </c>
      <c r="G235" s="2" t="e">
        <f t="shared" si="7"/>
        <v>#N/A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16" x14ac:dyDescent="0.2">
      <c r="A236"/>
      <c r="B236"/>
      <c r="F236" s="3">
        <f t="shared" si="6"/>
        <v>45892</v>
      </c>
      <c r="G236" s="2" t="e">
        <f t="shared" si="7"/>
        <v>#N/A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16" x14ac:dyDescent="0.2">
      <c r="A237"/>
      <c r="B237"/>
      <c r="F237" s="3">
        <f t="shared" si="6"/>
        <v>45893</v>
      </c>
      <c r="G237" s="2" t="e">
        <f t="shared" si="7"/>
        <v>#N/A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16" x14ac:dyDescent="0.2">
      <c r="A238"/>
      <c r="B238"/>
      <c r="F238" s="3">
        <f t="shared" si="6"/>
        <v>45894</v>
      </c>
      <c r="G238" s="2" t="e">
        <f t="shared" si="7"/>
        <v>#N/A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16" x14ac:dyDescent="0.2">
      <c r="A239"/>
      <c r="B239"/>
      <c r="F239" s="3">
        <f t="shared" si="6"/>
        <v>45895</v>
      </c>
      <c r="G239" s="2" t="e">
        <f t="shared" si="7"/>
        <v>#N/A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16" x14ac:dyDescent="0.2">
      <c r="A240"/>
      <c r="B240"/>
      <c r="F240" s="3">
        <f t="shared" si="6"/>
        <v>45896</v>
      </c>
      <c r="G240" s="2" t="e">
        <f t="shared" si="7"/>
        <v>#N/A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16" x14ac:dyDescent="0.2">
      <c r="A241"/>
      <c r="B241"/>
      <c r="F241" s="3">
        <f t="shared" si="6"/>
        <v>45897</v>
      </c>
      <c r="G241" s="2" t="e">
        <f t="shared" si="7"/>
        <v>#N/A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16" x14ac:dyDescent="0.2">
      <c r="A242"/>
      <c r="B242"/>
      <c r="F242" s="3">
        <f t="shared" si="6"/>
        <v>45898</v>
      </c>
      <c r="G242" s="2" t="e">
        <f t="shared" si="7"/>
        <v>#N/A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16" x14ac:dyDescent="0.2">
      <c r="A243"/>
      <c r="B243"/>
      <c r="F243" s="3">
        <f t="shared" si="6"/>
        <v>45899</v>
      </c>
      <c r="G243" s="2" t="e">
        <f t="shared" si="7"/>
        <v>#N/A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16" x14ac:dyDescent="0.2">
      <c r="A244"/>
      <c r="B244"/>
      <c r="F244" s="3">
        <f t="shared" si="6"/>
        <v>45900</v>
      </c>
      <c r="G244" s="2" t="e">
        <f t="shared" si="7"/>
        <v>#N/A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16" x14ac:dyDescent="0.2">
      <c r="A245"/>
      <c r="B245"/>
      <c r="F245" s="3">
        <f t="shared" si="6"/>
        <v>45901</v>
      </c>
      <c r="G245" s="2" t="e">
        <f t="shared" si="7"/>
        <v>#N/A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16" x14ac:dyDescent="0.2">
      <c r="A246"/>
      <c r="B246"/>
      <c r="F246" s="3">
        <f t="shared" si="6"/>
        <v>45902</v>
      </c>
      <c r="G246" s="2" t="e">
        <f t="shared" si="7"/>
        <v>#N/A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16" x14ac:dyDescent="0.2">
      <c r="A247"/>
      <c r="B247"/>
      <c r="F247" s="3">
        <f t="shared" si="6"/>
        <v>45903</v>
      </c>
      <c r="G247" s="2" t="e">
        <f t="shared" si="7"/>
        <v>#N/A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16" x14ac:dyDescent="0.2">
      <c r="A248"/>
      <c r="B248"/>
      <c r="F248" s="3">
        <f t="shared" si="6"/>
        <v>45904</v>
      </c>
      <c r="G248" s="2" t="e">
        <f t="shared" si="7"/>
        <v>#N/A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16" x14ac:dyDescent="0.2">
      <c r="A249"/>
      <c r="B249"/>
      <c r="F249" s="3">
        <f t="shared" si="6"/>
        <v>45905</v>
      </c>
      <c r="G249" s="2" t="e">
        <f t="shared" si="7"/>
        <v>#N/A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16" x14ac:dyDescent="0.2">
      <c r="A250"/>
      <c r="B250"/>
      <c r="F250" s="3">
        <f t="shared" si="6"/>
        <v>45906</v>
      </c>
      <c r="G250" s="2" t="e">
        <f t="shared" si="7"/>
        <v>#N/A</v>
      </c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16" x14ac:dyDescent="0.2">
      <c r="A251"/>
      <c r="B251"/>
      <c r="F251" s="3">
        <f t="shared" si="6"/>
        <v>45907</v>
      </c>
      <c r="G251" s="2" t="e">
        <f t="shared" si="7"/>
        <v>#N/A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16" x14ac:dyDescent="0.2">
      <c r="A252"/>
      <c r="B252"/>
      <c r="F252" s="3">
        <f t="shared" si="6"/>
        <v>45908</v>
      </c>
      <c r="G252" s="2" t="e">
        <f t="shared" si="7"/>
        <v>#N/A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16" x14ac:dyDescent="0.2">
      <c r="A253"/>
      <c r="B253"/>
      <c r="F253" s="3">
        <f t="shared" si="6"/>
        <v>45909</v>
      </c>
      <c r="G253" s="2" t="e">
        <f t="shared" si="7"/>
        <v>#N/A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16" x14ac:dyDescent="0.2">
      <c r="A254"/>
      <c r="B254"/>
      <c r="F254" s="3">
        <f t="shared" si="6"/>
        <v>45910</v>
      </c>
      <c r="G254" s="2" t="e">
        <f t="shared" si="7"/>
        <v>#N/A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4" ht="16" x14ac:dyDescent="0.2">
      <c r="A255"/>
      <c r="B255"/>
      <c r="F255" s="3">
        <f t="shared" si="6"/>
        <v>45911</v>
      </c>
      <c r="G255" s="2" t="e">
        <f t="shared" si="7"/>
        <v>#N/A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4" ht="16" x14ac:dyDescent="0.2">
      <c r="F256" s="3">
        <f t="shared" si="6"/>
        <v>45912</v>
      </c>
      <c r="G256" s="2" t="e">
        <f t="shared" si="7"/>
        <v>#N/A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6:7" x14ac:dyDescent="0.15">
      <c r="F257" s="3">
        <f t="shared" si="6"/>
        <v>45913</v>
      </c>
      <c r="G257" s="2" t="e">
        <f t="shared" si="7"/>
        <v>#N/A</v>
      </c>
    </row>
    <row r="258" spans="6:7" x14ac:dyDescent="0.15">
      <c r="F258" s="3">
        <f t="shared" si="6"/>
        <v>45914</v>
      </c>
      <c r="G258" s="2" t="e">
        <f t="shared" si="7"/>
        <v>#N/A</v>
      </c>
    </row>
    <row r="259" spans="6:7" x14ac:dyDescent="0.15">
      <c r="F259" s="3">
        <f t="shared" si="6"/>
        <v>45915</v>
      </c>
      <c r="G259" s="2" t="e">
        <f t="shared" si="7"/>
        <v>#N/A</v>
      </c>
    </row>
    <row r="260" spans="6:7" x14ac:dyDescent="0.15">
      <c r="F260" s="3">
        <f t="shared" ref="F260:F323" si="8">F259+1</f>
        <v>45916</v>
      </c>
      <c r="G260" s="2" t="e">
        <f t="shared" ref="G260:G323" si="9">VLOOKUP(F260,A:B,2,FALSE)</f>
        <v>#N/A</v>
      </c>
    </row>
    <row r="261" spans="6:7" x14ac:dyDescent="0.15">
      <c r="F261" s="3">
        <f t="shared" si="8"/>
        <v>45917</v>
      </c>
      <c r="G261" s="2" t="e">
        <f t="shared" si="9"/>
        <v>#N/A</v>
      </c>
    </row>
    <row r="262" spans="6:7" x14ac:dyDescent="0.15">
      <c r="F262" s="3">
        <f t="shared" si="8"/>
        <v>45918</v>
      </c>
      <c r="G262" s="2" t="e">
        <f t="shared" si="9"/>
        <v>#N/A</v>
      </c>
    </row>
    <row r="263" spans="6:7" x14ac:dyDescent="0.15">
      <c r="F263" s="3">
        <f t="shared" si="8"/>
        <v>45919</v>
      </c>
      <c r="G263" s="2" t="e">
        <f t="shared" si="9"/>
        <v>#N/A</v>
      </c>
    </row>
    <row r="264" spans="6:7" x14ac:dyDescent="0.15">
      <c r="F264" s="3">
        <f t="shared" si="8"/>
        <v>45920</v>
      </c>
      <c r="G264" s="2" t="e">
        <f t="shared" si="9"/>
        <v>#N/A</v>
      </c>
    </row>
    <row r="265" spans="6:7" x14ac:dyDescent="0.15">
      <c r="F265" s="3">
        <f t="shared" si="8"/>
        <v>45921</v>
      </c>
      <c r="G265" s="2" t="e">
        <f t="shared" si="9"/>
        <v>#N/A</v>
      </c>
    </row>
    <row r="266" spans="6:7" x14ac:dyDescent="0.15">
      <c r="F266" s="3">
        <f t="shared" si="8"/>
        <v>45922</v>
      </c>
      <c r="G266" s="2" t="e">
        <f t="shared" si="9"/>
        <v>#N/A</v>
      </c>
    </row>
    <row r="267" spans="6:7" x14ac:dyDescent="0.15">
      <c r="F267" s="3">
        <f t="shared" si="8"/>
        <v>45923</v>
      </c>
      <c r="G267" s="2" t="e">
        <f t="shared" si="9"/>
        <v>#N/A</v>
      </c>
    </row>
    <row r="268" spans="6:7" x14ac:dyDescent="0.15">
      <c r="F268" s="3">
        <f t="shared" si="8"/>
        <v>45924</v>
      </c>
      <c r="G268" s="2" t="e">
        <f t="shared" si="9"/>
        <v>#N/A</v>
      </c>
    </row>
    <row r="269" spans="6:7" x14ac:dyDescent="0.15">
      <c r="F269" s="3">
        <f t="shared" si="8"/>
        <v>45925</v>
      </c>
      <c r="G269" s="2" t="e">
        <f t="shared" si="9"/>
        <v>#N/A</v>
      </c>
    </row>
    <row r="270" spans="6:7" x14ac:dyDescent="0.15">
      <c r="F270" s="3">
        <f t="shared" si="8"/>
        <v>45926</v>
      </c>
      <c r="G270" s="2" t="e">
        <f t="shared" si="9"/>
        <v>#N/A</v>
      </c>
    </row>
    <row r="271" spans="6:7" x14ac:dyDescent="0.15">
      <c r="F271" s="3">
        <f t="shared" si="8"/>
        <v>45927</v>
      </c>
      <c r="G271" s="2" t="e">
        <f t="shared" si="9"/>
        <v>#N/A</v>
      </c>
    </row>
    <row r="272" spans="6:7" x14ac:dyDescent="0.15">
      <c r="F272" s="3">
        <f t="shared" si="8"/>
        <v>45928</v>
      </c>
      <c r="G272" s="2" t="e">
        <f t="shared" si="9"/>
        <v>#N/A</v>
      </c>
    </row>
    <row r="273" spans="6:8" x14ac:dyDescent="0.15">
      <c r="F273" s="3">
        <f t="shared" si="8"/>
        <v>45929</v>
      </c>
      <c r="G273" s="2" t="e">
        <f t="shared" si="9"/>
        <v>#N/A</v>
      </c>
    </row>
    <row r="274" spans="6:8" x14ac:dyDescent="0.15">
      <c r="F274" s="3">
        <f t="shared" si="8"/>
        <v>45930</v>
      </c>
      <c r="G274" s="2" t="e">
        <f t="shared" si="9"/>
        <v>#N/A</v>
      </c>
    </row>
    <row r="275" spans="6:8" x14ac:dyDescent="0.15">
      <c r="F275" s="3">
        <f t="shared" si="8"/>
        <v>45931</v>
      </c>
      <c r="G275" s="2" t="e">
        <f t="shared" si="9"/>
        <v>#N/A</v>
      </c>
      <c r="H275" s="24"/>
    </row>
    <row r="276" spans="6:8" x14ac:dyDescent="0.15">
      <c r="F276" s="3">
        <f t="shared" si="8"/>
        <v>45932</v>
      </c>
      <c r="G276" s="2" t="e">
        <f t="shared" si="9"/>
        <v>#N/A</v>
      </c>
    </row>
    <row r="277" spans="6:8" x14ac:dyDescent="0.15">
      <c r="F277" s="3">
        <f t="shared" si="8"/>
        <v>45933</v>
      </c>
      <c r="G277" s="2" t="e">
        <f t="shared" si="9"/>
        <v>#N/A</v>
      </c>
    </row>
    <row r="278" spans="6:8" x14ac:dyDescent="0.15">
      <c r="F278" s="3">
        <f t="shared" si="8"/>
        <v>45934</v>
      </c>
      <c r="G278" s="2" t="e">
        <f t="shared" si="9"/>
        <v>#N/A</v>
      </c>
    </row>
    <row r="279" spans="6:8" x14ac:dyDescent="0.15">
      <c r="F279" s="3">
        <f t="shared" si="8"/>
        <v>45935</v>
      </c>
      <c r="G279" s="2" t="e">
        <f t="shared" si="9"/>
        <v>#N/A</v>
      </c>
    </row>
    <row r="280" spans="6:8" x14ac:dyDescent="0.15">
      <c r="F280" s="3">
        <f t="shared" si="8"/>
        <v>45936</v>
      </c>
      <c r="G280" s="2" t="e">
        <f t="shared" si="9"/>
        <v>#N/A</v>
      </c>
    </row>
    <row r="281" spans="6:8" x14ac:dyDescent="0.15">
      <c r="F281" s="3">
        <f t="shared" si="8"/>
        <v>45937</v>
      </c>
      <c r="G281" s="2" t="e">
        <f t="shared" si="9"/>
        <v>#N/A</v>
      </c>
    </row>
    <row r="282" spans="6:8" x14ac:dyDescent="0.15">
      <c r="F282" s="3">
        <f t="shared" si="8"/>
        <v>45938</v>
      </c>
      <c r="G282" s="2" t="e">
        <f t="shared" si="9"/>
        <v>#N/A</v>
      </c>
    </row>
    <row r="283" spans="6:8" x14ac:dyDescent="0.15">
      <c r="F283" s="3">
        <f t="shared" si="8"/>
        <v>45939</v>
      </c>
      <c r="G283" s="2" t="e">
        <f t="shared" si="9"/>
        <v>#N/A</v>
      </c>
    </row>
    <row r="284" spans="6:8" x14ac:dyDescent="0.15">
      <c r="F284" s="3">
        <f t="shared" si="8"/>
        <v>45940</v>
      </c>
      <c r="G284" s="2" t="e">
        <f t="shared" si="9"/>
        <v>#N/A</v>
      </c>
    </row>
    <row r="285" spans="6:8" x14ac:dyDescent="0.15">
      <c r="F285" s="3">
        <f t="shared" si="8"/>
        <v>45941</v>
      </c>
      <c r="G285" s="2" t="e">
        <f t="shared" si="9"/>
        <v>#N/A</v>
      </c>
    </row>
    <row r="286" spans="6:8" x14ac:dyDescent="0.15">
      <c r="F286" s="3">
        <f t="shared" si="8"/>
        <v>45942</v>
      </c>
      <c r="G286" s="2" t="e">
        <f t="shared" si="9"/>
        <v>#N/A</v>
      </c>
    </row>
    <row r="287" spans="6:8" x14ac:dyDescent="0.15">
      <c r="F287" s="3">
        <f t="shared" si="8"/>
        <v>45943</v>
      </c>
      <c r="G287" s="2" t="e">
        <f t="shared" si="9"/>
        <v>#N/A</v>
      </c>
    </row>
    <row r="288" spans="6:8" x14ac:dyDescent="0.15">
      <c r="F288" s="3">
        <f t="shared" si="8"/>
        <v>45944</v>
      </c>
      <c r="G288" s="2" t="e">
        <f t="shared" si="9"/>
        <v>#N/A</v>
      </c>
    </row>
    <row r="289" spans="6:7" x14ac:dyDescent="0.15">
      <c r="F289" s="3">
        <f t="shared" si="8"/>
        <v>45945</v>
      </c>
      <c r="G289" s="2" t="e">
        <f t="shared" si="9"/>
        <v>#N/A</v>
      </c>
    </row>
    <row r="290" spans="6:7" x14ac:dyDescent="0.15">
      <c r="F290" s="3">
        <f t="shared" si="8"/>
        <v>45946</v>
      </c>
      <c r="G290" s="2" t="e">
        <f t="shared" si="9"/>
        <v>#N/A</v>
      </c>
    </row>
    <row r="291" spans="6:7" x14ac:dyDescent="0.15">
      <c r="F291" s="3">
        <f t="shared" si="8"/>
        <v>45947</v>
      </c>
      <c r="G291" s="2" t="e">
        <f t="shared" si="9"/>
        <v>#N/A</v>
      </c>
    </row>
    <row r="292" spans="6:7" x14ac:dyDescent="0.15">
      <c r="F292" s="3">
        <f t="shared" si="8"/>
        <v>45948</v>
      </c>
      <c r="G292" s="2" t="e">
        <f t="shared" si="9"/>
        <v>#N/A</v>
      </c>
    </row>
    <row r="293" spans="6:7" x14ac:dyDescent="0.15">
      <c r="F293" s="3">
        <f t="shared" si="8"/>
        <v>45949</v>
      </c>
      <c r="G293" s="2" t="e">
        <f t="shared" si="9"/>
        <v>#N/A</v>
      </c>
    </row>
    <row r="294" spans="6:7" x14ac:dyDescent="0.15">
      <c r="F294" s="3">
        <f t="shared" si="8"/>
        <v>45950</v>
      </c>
      <c r="G294" s="2" t="e">
        <f t="shared" si="9"/>
        <v>#N/A</v>
      </c>
    </row>
    <row r="295" spans="6:7" x14ac:dyDescent="0.15">
      <c r="F295" s="3">
        <f t="shared" si="8"/>
        <v>45951</v>
      </c>
      <c r="G295" s="2" t="e">
        <f t="shared" si="9"/>
        <v>#N/A</v>
      </c>
    </row>
    <row r="296" spans="6:7" x14ac:dyDescent="0.15">
      <c r="F296" s="3">
        <f t="shared" si="8"/>
        <v>45952</v>
      </c>
      <c r="G296" s="2" t="e">
        <f t="shared" si="9"/>
        <v>#N/A</v>
      </c>
    </row>
    <row r="297" spans="6:7" x14ac:dyDescent="0.15">
      <c r="F297" s="3">
        <f t="shared" si="8"/>
        <v>45953</v>
      </c>
      <c r="G297" s="2" t="e">
        <f t="shared" si="9"/>
        <v>#N/A</v>
      </c>
    </row>
    <row r="298" spans="6:7" x14ac:dyDescent="0.15">
      <c r="F298" s="3">
        <f t="shared" si="8"/>
        <v>45954</v>
      </c>
      <c r="G298" s="2" t="e">
        <f t="shared" si="9"/>
        <v>#N/A</v>
      </c>
    </row>
    <row r="299" spans="6:7" x14ac:dyDescent="0.15">
      <c r="F299" s="3">
        <f t="shared" si="8"/>
        <v>45955</v>
      </c>
      <c r="G299" s="2" t="e">
        <f t="shared" si="9"/>
        <v>#N/A</v>
      </c>
    </row>
    <row r="300" spans="6:7" x14ac:dyDescent="0.15">
      <c r="F300" s="3">
        <f t="shared" si="8"/>
        <v>45956</v>
      </c>
      <c r="G300" s="2" t="e">
        <f t="shared" si="9"/>
        <v>#N/A</v>
      </c>
    </row>
    <row r="301" spans="6:7" x14ac:dyDescent="0.15">
      <c r="F301" s="3">
        <f t="shared" si="8"/>
        <v>45957</v>
      </c>
      <c r="G301" s="2" t="e">
        <f t="shared" si="9"/>
        <v>#N/A</v>
      </c>
    </row>
    <row r="302" spans="6:7" x14ac:dyDescent="0.15">
      <c r="F302" s="3">
        <f t="shared" si="8"/>
        <v>45958</v>
      </c>
      <c r="G302" s="2" t="e">
        <f t="shared" si="9"/>
        <v>#N/A</v>
      </c>
    </row>
    <row r="303" spans="6:7" x14ac:dyDescent="0.15">
      <c r="F303" s="3">
        <f t="shared" si="8"/>
        <v>45959</v>
      </c>
      <c r="G303" s="2" t="e">
        <f t="shared" si="9"/>
        <v>#N/A</v>
      </c>
    </row>
    <row r="304" spans="6:7" x14ac:dyDescent="0.15">
      <c r="F304" s="3">
        <f t="shared" si="8"/>
        <v>45960</v>
      </c>
      <c r="G304" s="2" t="e">
        <f t="shared" si="9"/>
        <v>#N/A</v>
      </c>
    </row>
    <row r="305" spans="6:7" x14ac:dyDescent="0.15">
      <c r="F305" s="3">
        <f t="shared" si="8"/>
        <v>45961</v>
      </c>
      <c r="G305" s="2" t="e">
        <f t="shared" si="9"/>
        <v>#N/A</v>
      </c>
    </row>
    <row r="306" spans="6:7" x14ac:dyDescent="0.15">
      <c r="F306" s="3">
        <f t="shared" si="8"/>
        <v>45962</v>
      </c>
      <c r="G306" s="2" t="e">
        <f t="shared" si="9"/>
        <v>#N/A</v>
      </c>
    </row>
    <row r="307" spans="6:7" x14ac:dyDescent="0.15">
      <c r="F307" s="3">
        <f t="shared" si="8"/>
        <v>45963</v>
      </c>
      <c r="G307" s="2" t="e">
        <f t="shared" si="9"/>
        <v>#N/A</v>
      </c>
    </row>
    <row r="308" spans="6:7" x14ac:dyDescent="0.15">
      <c r="F308" s="3">
        <f t="shared" si="8"/>
        <v>45964</v>
      </c>
      <c r="G308" s="2" t="e">
        <f t="shared" si="9"/>
        <v>#N/A</v>
      </c>
    </row>
    <row r="309" spans="6:7" x14ac:dyDescent="0.15">
      <c r="F309" s="3">
        <f t="shared" si="8"/>
        <v>45965</v>
      </c>
      <c r="G309" s="2" t="e">
        <f t="shared" si="9"/>
        <v>#N/A</v>
      </c>
    </row>
    <row r="310" spans="6:7" x14ac:dyDescent="0.15">
      <c r="F310" s="3">
        <f t="shared" si="8"/>
        <v>45966</v>
      </c>
      <c r="G310" s="2" t="e">
        <f t="shared" si="9"/>
        <v>#N/A</v>
      </c>
    </row>
    <row r="311" spans="6:7" x14ac:dyDescent="0.15">
      <c r="F311" s="3">
        <f t="shared" si="8"/>
        <v>45967</v>
      </c>
      <c r="G311" s="2" t="e">
        <f t="shared" si="9"/>
        <v>#N/A</v>
      </c>
    </row>
    <row r="312" spans="6:7" x14ac:dyDescent="0.15">
      <c r="F312" s="3">
        <f t="shared" si="8"/>
        <v>45968</v>
      </c>
      <c r="G312" s="2" t="e">
        <f t="shared" si="9"/>
        <v>#N/A</v>
      </c>
    </row>
    <row r="313" spans="6:7" x14ac:dyDescent="0.15">
      <c r="F313" s="3">
        <f t="shared" si="8"/>
        <v>45969</v>
      </c>
      <c r="G313" s="2" t="e">
        <f t="shared" si="9"/>
        <v>#N/A</v>
      </c>
    </row>
    <row r="314" spans="6:7" x14ac:dyDescent="0.15">
      <c r="F314" s="3">
        <f t="shared" si="8"/>
        <v>45970</v>
      </c>
      <c r="G314" s="2" t="e">
        <f t="shared" si="9"/>
        <v>#N/A</v>
      </c>
    </row>
    <row r="315" spans="6:7" x14ac:dyDescent="0.15">
      <c r="F315" s="3">
        <f t="shared" si="8"/>
        <v>45971</v>
      </c>
      <c r="G315" s="2" t="e">
        <f t="shared" si="9"/>
        <v>#N/A</v>
      </c>
    </row>
    <row r="316" spans="6:7" x14ac:dyDescent="0.15">
      <c r="F316" s="3">
        <f t="shared" si="8"/>
        <v>45972</v>
      </c>
      <c r="G316" s="2" t="e">
        <f t="shared" si="9"/>
        <v>#N/A</v>
      </c>
    </row>
    <row r="317" spans="6:7" x14ac:dyDescent="0.15">
      <c r="F317" s="3">
        <f t="shared" si="8"/>
        <v>45973</v>
      </c>
      <c r="G317" s="2" t="e">
        <f t="shared" si="9"/>
        <v>#N/A</v>
      </c>
    </row>
    <row r="318" spans="6:7" x14ac:dyDescent="0.15">
      <c r="F318" s="3">
        <f t="shared" si="8"/>
        <v>45974</v>
      </c>
      <c r="G318" s="2" t="e">
        <f t="shared" si="9"/>
        <v>#N/A</v>
      </c>
    </row>
    <row r="319" spans="6:7" x14ac:dyDescent="0.15">
      <c r="F319" s="3">
        <f t="shared" si="8"/>
        <v>45975</v>
      </c>
      <c r="G319" s="2" t="e">
        <f t="shared" si="9"/>
        <v>#N/A</v>
      </c>
    </row>
    <row r="320" spans="6:7" x14ac:dyDescent="0.15">
      <c r="F320" s="3">
        <f t="shared" si="8"/>
        <v>45976</v>
      </c>
      <c r="G320" s="2" t="e">
        <f t="shared" si="9"/>
        <v>#N/A</v>
      </c>
    </row>
    <row r="321" spans="6:7" x14ac:dyDescent="0.15">
      <c r="F321" s="3">
        <f t="shared" si="8"/>
        <v>45977</v>
      </c>
      <c r="G321" s="2" t="e">
        <f t="shared" si="9"/>
        <v>#N/A</v>
      </c>
    </row>
    <row r="322" spans="6:7" x14ac:dyDescent="0.15">
      <c r="F322" s="3">
        <f t="shared" si="8"/>
        <v>45978</v>
      </c>
      <c r="G322" s="2" t="e">
        <f t="shared" si="9"/>
        <v>#N/A</v>
      </c>
    </row>
    <row r="323" spans="6:7" x14ac:dyDescent="0.15">
      <c r="F323" s="3">
        <f t="shared" si="8"/>
        <v>45979</v>
      </c>
      <c r="G323" s="2" t="e">
        <f t="shared" si="9"/>
        <v>#N/A</v>
      </c>
    </row>
    <row r="324" spans="6:7" x14ac:dyDescent="0.15">
      <c r="F324" s="3">
        <f t="shared" ref="F324:F366" si="10">F323+1</f>
        <v>45980</v>
      </c>
      <c r="G324" s="2" t="e">
        <f t="shared" ref="G324:G366" si="11">VLOOKUP(F324,A:B,2,FALSE)</f>
        <v>#N/A</v>
      </c>
    </row>
    <row r="325" spans="6:7" x14ac:dyDescent="0.15">
      <c r="F325" s="3">
        <f t="shared" si="10"/>
        <v>45981</v>
      </c>
      <c r="G325" s="2" t="e">
        <f t="shared" si="11"/>
        <v>#N/A</v>
      </c>
    </row>
    <row r="326" spans="6:7" x14ac:dyDescent="0.15">
      <c r="F326" s="3">
        <f t="shared" si="10"/>
        <v>45982</v>
      </c>
      <c r="G326" s="2" t="e">
        <f t="shared" si="11"/>
        <v>#N/A</v>
      </c>
    </row>
    <row r="327" spans="6:7" x14ac:dyDescent="0.15">
      <c r="F327" s="3">
        <f t="shared" si="10"/>
        <v>45983</v>
      </c>
      <c r="G327" s="2" t="e">
        <f t="shared" si="11"/>
        <v>#N/A</v>
      </c>
    </row>
    <row r="328" spans="6:7" x14ac:dyDescent="0.15">
      <c r="F328" s="3">
        <f t="shared" si="10"/>
        <v>45984</v>
      </c>
      <c r="G328" s="2" t="e">
        <f t="shared" si="11"/>
        <v>#N/A</v>
      </c>
    </row>
    <row r="329" spans="6:7" x14ac:dyDescent="0.15">
      <c r="F329" s="3">
        <f t="shared" si="10"/>
        <v>45985</v>
      </c>
      <c r="G329" s="2" t="e">
        <f t="shared" si="11"/>
        <v>#N/A</v>
      </c>
    </row>
    <row r="330" spans="6:7" x14ac:dyDescent="0.15">
      <c r="F330" s="3">
        <f t="shared" si="10"/>
        <v>45986</v>
      </c>
      <c r="G330" s="2" t="e">
        <f t="shared" si="11"/>
        <v>#N/A</v>
      </c>
    </row>
    <row r="331" spans="6:7" x14ac:dyDescent="0.15">
      <c r="F331" s="3">
        <f t="shared" si="10"/>
        <v>45987</v>
      </c>
      <c r="G331" s="2" t="e">
        <f t="shared" si="11"/>
        <v>#N/A</v>
      </c>
    </row>
    <row r="332" spans="6:7" x14ac:dyDescent="0.15">
      <c r="F332" s="3">
        <f t="shared" si="10"/>
        <v>45988</v>
      </c>
      <c r="G332" s="2" t="e">
        <f t="shared" si="11"/>
        <v>#N/A</v>
      </c>
    </row>
    <row r="333" spans="6:7" x14ac:dyDescent="0.15">
      <c r="F333" s="3">
        <f t="shared" si="10"/>
        <v>45989</v>
      </c>
      <c r="G333" s="2" t="e">
        <f t="shared" si="11"/>
        <v>#N/A</v>
      </c>
    </row>
    <row r="334" spans="6:7" x14ac:dyDescent="0.15">
      <c r="F334" s="3">
        <f t="shared" si="10"/>
        <v>45990</v>
      </c>
      <c r="G334" s="2" t="e">
        <f t="shared" si="11"/>
        <v>#N/A</v>
      </c>
    </row>
    <row r="335" spans="6:7" x14ac:dyDescent="0.15">
      <c r="F335" s="3">
        <f t="shared" si="10"/>
        <v>45991</v>
      </c>
      <c r="G335" s="2" t="e">
        <f t="shared" si="11"/>
        <v>#N/A</v>
      </c>
    </row>
    <row r="336" spans="6:7" x14ac:dyDescent="0.15">
      <c r="F336" s="3">
        <f t="shared" si="10"/>
        <v>45992</v>
      </c>
      <c r="G336" s="2" t="e">
        <f t="shared" si="11"/>
        <v>#N/A</v>
      </c>
    </row>
    <row r="337" spans="6:7" x14ac:dyDescent="0.15">
      <c r="F337" s="3">
        <f t="shared" si="10"/>
        <v>45993</v>
      </c>
      <c r="G337" s="2" t="e">
        <f t="shared" si="11"/>
        <v>#N/A</v>
      </c>
    </row>
    <row r="338" spans="6:7" x14ac:dyDescent="0.15">
      <c r="F338" s="3">
        <f t="shared" si="10"/>
        <v>45994</v>
      </c>
      <c r="G338" s="2" t="e">
        <f t="shared" si="11"/>
        <v>#N/A</v>
      </c>
    </row>
    <row r="339" spans="6:7" x14ac:dyDescent="0.15">
      <c r="F339" s="3">
        <f t="shared" si="10"/>
        <v>45995</v>
      </c>
      <c r="G339" s="2" t="e">
        <f t="shared" si="11"/>
        <v>#N/A</v>
      </c>
    </row>
    <row r="340" spans="6:7" x14ac:dyDescent="0.15">
      <c r="F340" s="3">
        <f t="shared" si="10"/>
        <v>45996</v>
      </c>
      <c r="G340" s="2" t="e">
        <f t="shared" si="11"/>
        <v>#N/A</v>
      </c>
    </row>
    <row r="341" spans="6:7" x14ac:dyDescent="0.15">
      <c r="F341" s="3">
        <f t="shared" si="10"/>
        <v>45997</v>
      </c>
      <c r="G341" s="2" t="e">
        <f t="shared" si="11"/>
        <v>#N/A</v>
      </c>
    </row>
    <row r="342" spans="6:7" x14ac:dyDescent="0.15">
      <c r="F342" s="3">
        <f t="shared" si="10"/>
        <v>45998</v>
      </c>
      <c r="G342" s="2" t="e">
        <f t="shared" si="11"/>
        <v>#N/A</v>
      </c>
    </row>
    <row r="343" spans="6:7" x14ac:dyDescent="0.15">
      <c r="F343" s="3">
        <f t="shared" si="10"/>
        <v>45999</v>
      </c>
      <c r="G343" s="2" t="e">
        <f t="shared" si="11"/>
        <v>#N/A</v>
      </c>
    </row>
    <row r="344" spans="6:7" x14ac:dyDescent="0.15">
      <c r="F344" s="3">
        <f t="shared" si="10"/>
        <v>46000</v>
      </c>
      <c r="G344" s="2" t="e">
        <f t="shared" si="11"/>
        <v>#N/A</v>
      </c>
    </row>
    <row r="345" spans="6:7" x14ac:dyDescent="0.15">
      <c r="F345" s="3">
        <f t="shared" si="10"/>
        <v>46001</v>
      </c>
      <c r="G345" s="2" t="e">
        <f t="shared" si="11"/>
        <v>#N/A</v>
      </c>
    </row>
    <row r="346" spans="6:7" x14ac:dyDescent="0.15">
      <c r="F346" s="3">
        <f t="shared" si="10"/>
        <v>46002</v>
      </c>
      <c r="G346" s="2" t="e">
        <f t="shared" si="11"/>
        <v>#N/A</v>
      </c>
    </row>
    <row r="347" spans="6:7" x14ac:dyDescent="0.15">
      <c r="F347" s="3">
        <f t="shared" si="10"/>
        <v>46003</v>
      </c>
      <c r="G347" s="2" t="e">
        <f t="shared" si="11"/>
        <v>#N/A</v>
      </c>
    </row>
    <row r="348" spans="6:7" x14ac:dyDescent="0.15">
      <c r="F348" s="3">
        <f t="shared" si="10"/>
        <v>46004</v>
      </c>
      <c r="G348" s="2" t="e">
        <f t="shared" si="11"/>
        <v>#N/A</v>
      </c>
    </row>
    <row r="349" spans="6:7" x14ac:dyDescent="0.15">
      <c r="F349" s="3">
        <f t="shared" si="10"/>
        <v>46005</v>
      </c>
      <c r="G349" s="2" t="e">
        <f t="shared" si="11"/>
        <v>#N/A</v>
      </c>
    </row>
    <row r="350" spans="6:7" x14ac:dyDescent="0.15">
      <c r="F350" s="3">
        <f t="shared" si="10"/>
        <v>46006</v>
      </c>
      <c r="G350" s="2" t="e">
        <f t="shared" si="11"/>
        <v>#N/A</v>
      </c>
    </row>
    <row r="351" spans="6:7" x14ac:dyDescent="0.15">
      <c r="F351" s="3">
        <f t="shared" si="10"/>
        <v>46007</v>
      </c>
      <c r="G351" s="2" t="e">
        <f t="shared" si="11"/>
        <v>#N/A</v>
      </c>
    </row>
    <row r="352" spans="6:7" x14ac:dyDescent="0.15">
      <c r="F352" s="3">
        <f t="shared" si="10"/>
        <v>46008</v>
      </c>
      <c r="G352" s="2" t="e">
        <f t="shared" si="11"/>
        <v>#N/A</v>
      </c>
    </row>
    <row r="353" spans="6:7" x14ac:dyDescent="0.15">
      <c r="F353" s="3">
        <f t="shared" si="10"/>
        <v>46009</v>
      </c>
      <c r="G353" s="2" t="e">
        <f t="shared" si="11"/>
        <v>#N/A</v>
      </c>
    </row>
    <row r="354" spans="6:7" x14ac:dyDescent="0.15">
      <c r="F354" s="3">
        <f t="shared" si="10"/>
        <v>46010</v>
      </c>
      <c r="G354" s="2" t="e">
        <f t="shared" si="11"/>
        <v>#N/A</v>
      </c>
    </row>
    <row r="355" spans="6:7" x14ac:dyDescent="0.15">
      <c r="F355" s="3">
        <f t="shared" si="10"/>
        <v>46011</v>
      </c>
      <c r="G355" s="2" t="e">
        <f t="shared" si="11"/>
        <v>#N/A</v>
      </c>
    </row>
    <row r="356" spans="6:7" x14ac:dyDescent="0.15">
      <c r="F356" s="3">
        <f t="shared" si="10"/>
        <v>46012</v>
      </c>
      <c r="G356" s="2" t="e">
        <f t="shared" si="11"/>
        <v>#N/A</v>
      </c>
    </row>
    <row r="357" spans="6:7" x14ac:dyDescent="0.15">
      <c r="F357" s="3">
        <f t="shared" si="10"/>
        <v>46013</v>
      </c>
      <c r="G357" s="2" t="e">
        <f t="shared" si="11"/>
        <v>#N/A</v>
      </c>
    </row>
    <row r="358" spans="6:7" x14ac:dyDescent="0.15">
      <c r="F358" s="3">
        <f t="shared" si="10"/>
        <v>46014</v>
      </c>
      <c r="G358" s="2" t="e">
        <f t="shared" si="11"/>
        <v>#N/A</v>
      </c>
    </row>
    <row r="359" spans="6:7" x14ac:dyDescent="0.15">
      <c r="F359" s="3">
        <f t="shared" si="10"/>
        <v>46015</v>
      </c>
      <c r="G359" s="2" t="e">
        <f t="shared" si="11"/>
        <v>#N/A</v>
      </c>
    </row>
    <row r="360" spans="6:7" x14ac:dyDescent="0.15">
      <c r="F360" s="3">
        <f t="shared" si="10"/>
        <v>46016</v>
      </c>
      <c r="G360" s="2" t="e">
        <f t="shared" si="11"/>
        <v>#N/A</v>
      </c>
    </row>
    <row r="361" spans="6:7" x14ac:dyDescent="0.15">
      <c r="F361" s="3">
        <f t="shared" si="10"/>
        <v>46017</v>
      </c>
      <c r="G361" s="2" t="e">
        <f t="shared" si="11"/>
        <v>#N/A</v>
      </c>
    </row>
    <row r="362" spans="6:7" x14ac:dyDescent="0.15">
      <c r="F362" s="3">
        <f t="shared" si="10"/>
        <v>46018</v>
      </c>
      <c r="G362" s="2" t="e">
        <f t="shared" si="11"/>
        <v>#N/A</v>
      </c>
    </row>
    <row r="363" spans="6:7" x14ac:dyDescent="0.15">
      <c r="F363" s="3">
        <f t="shared" si="10"/>
        <v>46019</v>
      </c>
      <c r="G363" s="2" t="e">
        <f t="shared" si="11"/>
        <v>#N/A</v>
      </c>
    </row>
    <row r="364" spans="6:7" x14ac:dyDescent="0.15">
      <c r="F364" s="3">
        <f t="shared" si="10"/>
        <v>46020</v>
      </c>
      <c r="G364" s="2" t="e">
        <f t="shared" si="11"/>
        <v>#N/A</v>
      </c>
    </row>
    <row r="365" spans="6:7" x14ac:dyDescent="0.15">
      <c r="F365" s="3">
        <f t="shared" si="10"/>
        <v>46021</v>
      </c>
      <c r="G365" s="2" t="e">
        <f t="shared" si="11"/>
        <v>#N/A</v>
      </c>
    </row>
    <row r="366" spans="6:7" x14ac:dyDescent="0.15">
      <c r="F366" s="3">
        <f t="shared" si="10"/>
        <v>46022</v>
      </c>
      <c r="G366" s="2" t="e">
        <f t="shared" si="11"/>
        <v>#N/A</v>
      </c>
    </row>
    <row r="367" spans="6:7" x14ac:dyDescent="0.15">
      <c r="F367" s="3"/>
    </row>
  </sheetData>
  <conditionalFormatting sqref="G1:G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 filterMode="1">
    <tabColor rgb="FFFF0000"/>
  </sheetPr>
  <dimension ref="A1:T1325"/>
  <sheetViews>
    <sheetView showGridLines="0" workbookViewId="0">
      <pane ySplit="1" topLeftCell="A436" activePane="bottomLeft" state="frozen"/>
      <selection pane="bottomLeft" sqref="A1:XFD1048576"/>
    </sheetView>
  </sheetViews>
  <sheetFormatPr baseColWidth="10" defaultRowHeight="16" x14ac:dyDescent="0.2"/>
  <cols>
    <col min="1" max="1" width="54" bestFit="1" customWidth="1"/>
    <col min="2" max="2" width="12" bestFit="1" customWidth="1"/>
    <col min="3" max="3" width="28.5" bestFit="1" customWidth="1"/>
  </cols>
  <sheetData>
    <row r="1" spans="1:20" ht="30" x14ac:dyDescent="0.2">
      <c r="A1" s="20" t="s">
        <v>0</v>
      </c>
      <c r="B1" s="20" t="s">
        <v>2</v>
      </c>
      <c r="C1" s="20" t="s">
        <v>3</v>
      </c>
      <c r="D1" s="22" t="s">
        <v>4</v>
      </c>
      <c r="E1" s="20" t="s">
        <v>5</v>
      </c>
      <c r="F1" s="20" t="s">
        <v>6</v>
      </c>
      <c r="G1" s="21" t="s">
        <v>23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t="s">
        <v>22</v>
      </c>
      <c r="T1" s="23" t="s">
        <v>46</v>
      </c>
    </row>
    <row r="2" spans="1:20" hidden="1" x14ac:dyDescent="0.2">
      <c r="A2" t="s">
        <v>68</v>
      </c>
      <c r="B2" t="s">
        <v>89</v>
      </c>
      <c r="C2" t="s">
        <v>90</v>
      </c>
      <c r="D2" s="25">
        <v>45671</v>
      </c>
      <c r="E2">
        <v>14</v>
      </c>
      <c r="F2">
        <v>18.850000000000001</v>
      </c>
      <c r="G2" s="27">
        <f>IF(ISNUMBER(H2),AVERAGE(H2:I2),AVERAGE(E2:F2))/45</f>
        <v>0.36499999999999999</v>
      </c>
      <c r="H2" t="s">
        <v>69</v>
      </c>
      <c r="I2" t="s">
        <v>69</v>
      </c>
      <c r="J2">
        <v>2024</v>
      </c>
      <c r="K2" t="s">
        <v>93</v>
      </c>
      <c r="L2" t="s">
        <v>78</v>
      </c>
      <c r="M2" t="s">
        <v>52</v>
      </c>
      <c r="N2" t="s">
        <v>20</v>
      </c>
      <c r="P2" t="s">
        <v>94</v>
      </c>
      <c r="Q2" t="s">
        <v>79</v>
      </c>
      <c r="R2" t="s">
        <v>75</v>
      </c>
      <c r="S2" t="s">
        <v>76</v>
      </c>
      <c r="T2" t="s">
        <v>47</v>
      </c>
    </row>
    <row r="3" spans="1:20" hidden="1" x14ac:dyDescent="0.2">
      <c r="A3" t="s">
        <v>68</v>
      </c>
      <c r="B3" t="s">
        <v>89</v>
      </c>
      <c r="C3" t="s">
        <v>90</v>
      </c>
      <c r="D3" s="25">
        <v>45671</v>
      </c>
      <c r="E3">
        <v>16</v>
      </c>
      <c r="F3">
        <v>18.850000000000001</v>
      </c>
      <c r="G3" s="27">
        <f>IF(ISNUMBER(H3),AVERAGE(H3:I3),AVERAGE(E3:F3))/45</f>
        <v>0.38722222222222225</v>
      </c>
      <c r="H3" t="s">
        <v>69</v>
      </c>
      <c r="I3" t="s">
        <v>69</v>
      </c>
      <c r="J3">
        <v>2024</v>
      </c>
      <c r="K3" t="s">
        <v>91</v>
      </c>
      <c r="L3" t="s">
        <v>78</v>
      </c>
      <c r="M3" t="s">
        <v>52</v>
      </c>
      <c r="N3" t="s">
        <v>20</v>
      </c>
      <c r="P3" t="s">
        <v>92</v>
      </c>
      <c r="Q3" t="s">
        <v>79</v>
      </c>
      <c r="R3" t="s">
        <v>75</v>
      </c>
      <c r="S3" t="s">
        <v>76</v>
      </c>
      <c r="T3" t="s">
        <v>47</v>
      </c>
    </row>
    <row r="4" spans="1:20" hidden="1" x14ac:dyDescent="0.2">
      <c r="A4" t="s">
        <v>68</v>
      </c>
      <c r="B4" t="s">
        <v>89</v>
      </c>
      <c r="C4" t="s">
        <v>90</v>
      </c>
      <c r="D4" s="25">
        <v>45671</v>
      </c>
      <c r="E4">
        <v>17</v>
      </c>
      <c r="F4">
        <v>18.850000000000001</v>
      </c>
      <c r="G4" s="27">
        <f>IF(ISNUMBER(H4),AVERAGE(H4:I4),AVERAGE(E4:F4))/45</f>
        <v>0.39833333333333337</v>
      </c>
      <c r="H4" t="s">
        <v>69</v>
      </c>
      <c r="I4" t="s">
        <v>69</v>
      </c>
      <c r="J4">
        <v>2024</v>
      </c>
      <c r="K4" t="s">
        <v>64</v>
      </c>
      <c r="L4" t="s">
        <v>78</v>
      </c>
      <c r="M4" t="s">
        <v>52</v>
      </c>
      <c r="N4" t="s">
        <v>20</v>
      </c>
      <c r="Q4" t="s">
        <v>79</v>
      </c>
      <c r="R4" t="s">
        <v>75</v>
      </c>
      <c r="S4" t="s">
        <v>76</v>
      </c>
      <c r="T4" t="s">
        <v>47</v>
      </c>
    </row>
    <row r="5" spans="1:20" x14ac:dyDescent="0.2">
      <c r="A5" t="s">
        <v>68</v>
      </c>
      <c r="B5" t="s">
        <v>18</v>
      </c>
      <c r="C5" t="s">
        <v>19</v>
      </c>
      <c r="D5" s="25">
        <v>45671</v>
      </c>
      <c r="E5">
        <v>287</v>
      </c>
      <c r="F5">
        <v>310</v>
      </c>
      <c r="G5" s="27">
        <f>IF(ISNUMBER(H5),AVERAGE(H5:I5),AVERAGE(E5:F5))/700</f>
        <v>0.42642857142857143</v>
      </c>
      <c r="H5" t="s">
        <v>69</v>
      </c>
      <c r="I5" t="s">
        <v>69</v>
      </c>
      <c r="J5">
        <v>2024</v>
      </c>
      <c r="K5" t="s">
        <v>80</v>
      </c>
      <c r="L5" t="s">
        <v>78</v>
      </c>
      <c r="M5" t="s">
        <v>52</v>
      </c>
      <c r="N5" t="s">
        <v>20</v>
      </c>
      <c r="P5" t="s">
        <v>82</v>
      </c>
      <c r="Q5" t="s">
        <v>79</v>
      </c>
      <c r="R5" t="s">
        <v>75</v>
      </c>
      <c r="S5" t="s">
        <v>76</v>
      </c>
      <c r="T5" t="s">
        <v>47</v>
      </c>
    </row>
    <row r="6" spans="1:20" x14ac:dyDescent="0.2">
      <c r="A6" t="s">
        <v>68</v>
      </c>
      <c r="B6" t="s">
        <v>18</v>
      </c>
      <c r="C6" t="s">
        <v>19</v>
      </c>
      <c r="D6" s="25">
        <v>45671</v>
      </c>
      <c r="E6">
        <v>301</v>
      </c>
      <c r="F6">
        <v>310</v>
      </c>
      <c r="G6" s="27">
        <f>IF(ISNUMBER(H6),AVERAGE(H6:I6),AVERAGE(E6:F6))/700</f>
        <v>0.43642857142857144</v>
      </c>
      <c r="H6" t="s">
        <v>69</v>
      </c>
      <c r="I6" t="s">
        <v>69</v>
      </c>
      <c r="J6">
        <v>2024</v>
      </c>
      <c r="K6" t="s">
        <v>77</v>
      </c>
      <c r="L6" t="s">
        <v>78</v>
      </c>
      <c r="M6" t="s">
        <v>52</v>
      </c>
      <c r="N6" t="s">
        <v>20</v>
      </c>
      <c r="Q6" t="s">
        <v>79</v>
      </c>
      <c r="R6" t="s">
        <v>75</v>
      </c>
      <c r="S6" t="s">
        <v>76</v>
      </c>
      <c r="T6" t="s">
        <v>47</v>
      </c>
    </row>
    <row r="7" spans="1:20" x14ac:dyDescent="0.2">
      <c r="A7" t="s">
        <v>68</v>
      </c>
      <c r="B7" t="s">
        <v>18</v>
      </c>
      <c r="C7" t="s">
        <v>19</v>
      </c>
      <c r="D7" s="25">
        <v>45671</v>
      </c>
      <c r="E7">
        <v>301</v>
      </c>
      <c r="F7">
        <v>310</v>
      </c>
      <c r="G7" s="27">
        <f>IF(ISNUMBER(H7),AVERAGE(H7:I7),AVERAGE(E7:F7))/700</f>
        <v>0.43642857142857144</v>
      </c>
      <c r="H7" t="s">
        <v>69</v>
      </c>
      <c r="I7" t="s">
        <v>69</v>
      </c>
      <c r="J7">
        <v>2024</v>
      </c>
      <c r="K7" t="s">
        <v>70</v>
      </c>
      <c r="L7" t="s">
        <v>78</v>
      </c>
      <c r="M7" t="s">
        <v>52</v>
      </c>
      <c r="N7" t="s">
        <v>20</v>
      </c>
      <c r="P7" t="s">
        <v>73</v>
      </c>
      <c r="Q7" t="s">
        <v>79</v>
      </c>
      <c r="R7" t="s">
        <v>75</v>
      </c>
      <c r="S7" t="s">
        <v>76</v>
      </c>
      <c r="T7" t="s">
        <v>47</v>
      </c>
    </row>
    <row r="8" spans="1:20" x14ac:dyDescent="0.2">
      <c r="A8" t="s">
        <v>68</v>
      </c>
      <c r="B8" t="s">
        <v>58</v>
      </c>
      <c r="C8" t="s">
        <v>19</v>
      </c>
      <c r="D8" s="25">
        <v>45671</v>
      </c>
      <c r="E8">
        <v>27</v>
      </c>
      <c r="F8">
        <v>32.950000000000003</v>
      </c>
      <c r="G8" s="27">
        <f>IF(ISNUMBER(H8),AVERAGE(H8:I8),AVERAGE(E8:F8))/65</f>
        <v>0.49846153846153857</v>
      </c>
      <c r="H8">
        <v>31.85</v>
      </c>
      <c r="I8">
        <v>32.950000000000003</v>
      </c>
      <c r="J8">
        <v>2024</v>
      </c>
      <c r="K8" t="s">
        <v>59</v>
      </c>
      <c r="L8" t="s">
        <v>78</v>
      </c>
      <c r="M8" t="s">
        <v>52</v>
      </c>
      <c r="N8" t="s">
        <v>20</v>
      </c>
      <c r="P8" t="s">
        <v>61</v>
      </c>
      <c r="Q8" t="s">
        <v>79</v>
      </c>
      <c r="R8" t="s">
        <v>75</v>
      </c>
      <c r="S8" t="s">
        <v>76</v>
      </c>
      <c r="T8" t="s">
        <v>47</v>
      </c>
    </row>
    <row r="9" spans="1:20" hidden="1" x14ac:dyDescent="0.2">
      <c r="A9" t="s">
        <v>68</v>
      </c>
      <c r="B9" t="s">
        <v>89</v>
      </c>
      <c r="C9" t="s">
        <v>90</v>
      </c>
      <c r="D9" s="25">
        <v>45672</v>
      </c>
      <c r="E9">
        <v>14</v>
      </c>
      <c r="F9">
        <v>18.850000000000001</v>
      </c>
      <c r="G9" s="27">
        <f>IF(ISNUMBER(H9),AVERAGE(H9:I9),AVERAGE(E9:F9))/45</f>
        <v>0.36499999999999999</v>
      </c>
      <c r="H9" t="s">
        <v>69</v>
      </c>
      <c r="I9" t="s">
        <v>69</v>
      </c>
      <c r="J9">
        <v>2024</v>
      </c>
      <c r="K9" t="s">
        <v>93</v>
      </c>
      <c r="L9" t="s">
        <v>71</v>
      </c>
      <c r="M9" t="s">
        <v>52</v>
      </c>
      <c r="N9" t="s">
        <v>20</v>
      </c>
      <c r="O9" t="s">
        <v>72</v>
      </c>
      <c r="P9" t="s">
        <v>94</v>
      </c>
      <c r="Q9" t="s">
        <v>74</v>
      </c>
      <c r="R9" t="s">
        <v>75</v>
      </c>
      <c r="S9" t="s">
        <v>76</v>
      </c>
      <c r="T9" t="s">
        <v>47</v>
      </c>
    </row>
    <row r="10" spans="1:20" hidden="1" x14ac:dyDescent="0.2">
      <c r="A10" t="s">
        <v>68</v>
      </c>
      <c r="B10" t="s">
        <v>89</v>
      </c>
      <c r="C10" t="s">
        <v>90</v>
      </c>
      <c r="D10" s="25">
        <v>45672</v>
      </c>
      <c r="E10">
        <v>16</v>
      </c>
      <c r="F10">
        <v>18.850000000000001</v>
      </c>
      <c r="G10" s="27">
        <f>IF(ISNUMBER(H10),AVERAGE(H10:I10),AVERAGE(E10:F10))/45</f>
        <v>0.38722222222222225</v>
      </c>
      <c r="H10" t="s">
        <v>69</v>
      </c>
      <c r="I10" t="s">
        <v>69</v>
      </c>
      <c r="J10">
        <v>2024</v>
      </c>
      <c r="K10" t="s">
        <v>91</v>
      </c>
      <c r="L10" t="s">
        <v>71</v>
      </c>
      <c r="M10" t="s">
        <v>52</v>
      </c>
      <c r="N10" t="s">
        <v>20</v>
      </c>
      <c r="O10" t="s">
        <v>72</v>
      </c>
      <c r="P10" t="s">
        <v>92</v>
      </c>
      <c r="Q10" t="s">
        <v>74</v>
      </c>
      <c r="R10" t="s">
        <v>75</v>
      </c>
      <c r="S10" t="s">
        <v>76</v>
      </c>
      <c r="T10" t="s">
        <v>47</v>
      </c>
    </row>
    <row r="11" spans="1:20" hidden="1" x14ac:dyDescent="0.2">
      <c r="A11" t="s">
        <v>68</v>
      </c>
      <c r="B11" t="s">
        <v>89</v>
      </c>
      <c r="C11" t="s">
        <v>90</v>
      </c>
      <c r="D11" s="25">
        <v>45672</v>
      </c>
      <c r="E11">
        <v>17</v>
      </c>
      <c r="F11">
        <v>18.95</v>
      </c>
      <c r="G11" s="27">
        <f>IF(ISNUMBER(H11),AVERAGE(H11:I11),AVERAGE(E11:F11))/45</f>
        <v>0.41055555555555556</v>
      </c>
      <c r="H11">
        <v>18</v>
      </c>
      <c r="I11">
        <v>18.95</v>
      </c>
      <c r="J11">
        <v>2024</v>
      </c>
      <c r="K11" t="s">
        <v>64</v>
      </c>
      <c r="L11" t="s">
        <v>71</v>
      </c>
      <c r="M11" t="s">
        <v>52</v>
      </c>
      <c r="N11" t="s">
        <v>20</v>
      </c>
      <c r="O11" t="s">
        <v>72</v>
      </c>
      <c r="Q11" t="s">
        <v>74</v>
      </c>
      <c r="R11" t="s">
        <v>75</v>
      </c>
      <c r="S11" t="s">
        <v>76</v>
      </c>
      <c r="T11" t="s">
        <v>47</v>
      </c>
    </row>
    <row r="12" spans="1:20" x14ac:dyDescent="0.2">
      <c r="A12" t="s">
        <v>68</v>
      </c>
      <c r="B12" t="s">
        <v>18</v>
      </c>
      <c r="C12" t="s">
        <v>19</v>
      </c>
      <c r="D12" s="25">
        <v>45672</v>
      </c>
      <c r="E12">
        <v>287</v>
      </c>
      <c r="F12">
        <v>310</v>
      </c>
      <c r="G12" s="27">
        <f>IF(ISNUMBER(H12),AVERAGE(H12:I12),AVERAGE(E12:F12))/700</f>
        <v>0.42642857142857143</v>
      </c>
      <c r="H12" t="s">
        <v>69</v>
      </c>
      <c r="I12" t="s">
        <v>69</v>
      </c>
      <c r="J12">
        <v>2024</v>
      </c>
      <c r="K12" t="s">
        <v>80</v>
      </c>
      <c r="L12" t="s">
        <v>71</v>
      </c>
      <c r="M12" t="s">
        <v>52</v>
      </c>
      <c r="N12" t="s">
        <v>20</v>
      </c>
      <c r="O12" t="s">
        <v>72</v>
      </c>
      <c r="P12" t="s">
        <v>81</v>
      </c>
      <c r="Q12" t="s">
        <v>74</v>
      </c>
      <c r="R12" t="s">
        <v>75</v>
      </c>
      <c r="S12" t="s">
        <v>76</v>
      </c>
      <c r="T12" t="s">
        <v>47</v>
      </c>
    </row>
    <row r="13" spans="1:20" x14ac:dyDescent="0.2">
      <c r="A13" t="s">
        <v>68</v>
      </c>
      <c r="B13" t="s">
        <v>18</v>
      </c>
      <c r="C13" t="s">
        <v>19</v>
      </c>
      <c r="D13" s="25">
        <v>45672</v>
      </c>
      <c r="E13">
        <v>301</v>
      </c>
      <c r="F13">
        <v>310</v>
      </c>
      <c r="G13" s="27">
        <f>IF(ISNUMBER(H13),AVERAGE(H13:I13),AVERAGE(E13:F13))/700</f>
        <v>0.43642857142857144</v>
      </c>
      <c r="H13" t="s">
        <v>69</v>
      </c>
      <c r="I13" t="s">
        <v>69</v>
      </c>
      <c r="J13">
        <v>2024</v>
      </c>
      <c r="K13" t="s">
        <v>70</v>
      </c>
      <c r="L13" t="s">
        <v>71</v>
      </c>
      <c r="M13" t="s">
        <v>52</v>
      </c>
      <c r="N13" t="s">
        <v>20</v>
      </c>
      <c r="O13" t="s">
        <v>72</v>
      </c>
      <c r="P13" t="s">
        <v>73</v>
      </c>
      <c r="Q13" t="s">
        <v>74</v>
      </c>
      <c r="R13" t="s">
        <v>75</v>
      </c>
      <c r="S13" t="s">
        <v>76</v>
      </c>
      <c r="T13" t="s">
        <v>47</v>
      </c>
    </row>
    <row r="14" spans="1:20" x14ac:dyDescent="0.2">
      <c r="A14" t="s">
        <v>68</v>
      </c>
      <c r="B14" t="s">
        <v>18</v>
      </c>
      <c r="C14" t="s">
        <v>19</v>
      </c>
      <c r="D14" s="25">
        <v>45672</v>
      </c>
      <c r="E14">
        <v>301</v>
      </c>
      <c r="F14">
        <v>310</v>
      </c>
      <c r="G14" s="27">
        <f>IF(ISNUMBER(H14),AVERAGE(H14:I14),AVERAGE(E14:F14))/700</f>
        <v>0.43642857142857144</v>
      </c>
      <c r="H14" t="s">
        <v>69</v>
      </c>
      <c r="I14" t="s">
        <v>69</v>
      </c>
      <c r="J14">
        <v>2024</v>
      </c>
      <c r="K14" t="s">
        <v>77</v>
      </c>
      <c r="L14" t="s">
        <v>71</v>
      </c>
      <c r="M14" t="s">
        <v>52</v>
      </c>
      <c r="N14" t="s">
        <v>20</v>
      </c>
      <c r="O14" t="s">
        <v>72</v>
      </c>
      <c r="Q14" t="s">
        <v>74</v>
      </c>
      <c r="R14" t="s">
        <v>75</v>
      </c>
      <c r="S14" t="s">
        <v>76</v>
      </c>
      <c r="T14" t="s">
        <v>47</v>
      </c>
    </row>
    <row r="15" spans="1:20" x14ac:dyDescent="0.2">
      <c r="A15" t="s">
        <v>68</v>
      </c>
      <c r="B15" t="s">
        <v>58</v>
      </c>
      <c r="C15" t="s">
        <v>19</v>
      </c>
      <c r="D15" s="25">
        <v>45672</v>
      </c>
      <c r="E15">
        <v>27</v>
      </c>
      <c r="F15">
        <v>32.950000000000003</v>
      </c>
      <c r="G15" s="27">
        <f>IF(ISNUMBER(H15),AVERAGE(H15:I15),AVERAGE(E15:F15))/65</f>
        <v>0.49846153846153857</v>
      </c>
      <c r="H15">
        <v>31.85</v>
      </c>
      <c r="I15">
        <v>32.950000000000003</v>
      </c>
      <c r="J15">
        <v>2024</v>
      </c>
      <c r="K15" t="s">
        <v>59</v>
      </c>
      <c r="L15" t="s">
        <v>71</v>
      </c>
      <c r="M15" t="s">
        <v>52</v>
      </c>
      <c r="N15" t="s">
        <v>20</v>
      </c>
      <c r="O15" t="s">
        <v>72</v>
      </c>
      <c r="P15" t="s">
        <v>61</v>
      </c>
      <c r="Q15" t="s">
        <v>74</v>
      </c>
      <c r="R15" t="s">
        <v>75</v>
      </c>
      <c r="S15" t="s">
        <v>76</v>
      </c>
      <c r="T15" t="s">
        <v>47</v>
      </c>
    </row>
    <row r="16" spans="1:20" x14ac:dyDescent="0.2">
      <c r="A16" t="s">
        <v>68</v>
      </c>
      <c r="B16" t="s">
        <v>18</v>
      </c>
      <c r="C16" t="s">
        <v>19</v>
      </c>
      <c r="D16" s="25">
        <v>45673</v>
      </c>
      <c r="E16">
        <v>270</v>
      </c>
      <c r="F16">
        <v>300</v>
      </c>
      <c r="G16" s="27">
        <f>IF(ISNUMBER(H16),AVERAGE(H16:I16),AVERAGE(E16:F16))/700</f>
        <v>0.39642857142857141</v>
      </c>
      <c r="H16">
        <v>270</v>
      </c>
      <c r="I16">
        <v>285</v>
      </c>
      <c r="J16">
        <v>2024</v>
      </c>
      <c r="K16" t="s">
        <v>80</v>
      </c>
      <c r="L16" t="s">
        <v>71</v>
      </c>
      <c r="M16" t="s">
        <v>96</v>
      </c>
      <c r="N16" t="s">
        <v>20</v>
      </c>
      <c r="O16" t="s">
        <v>97</v>
      </c>
      <c r="Q16" t="s">
        <v>74</v>
      </c>
      <c r="R16" t="s">
        <v>75</v>
      </c>
      <c r="S16" t="s">
        <v>76</v>
      </c>
      <c r="T16" t="s">
        <v>47</v>
      </c>
    </row>
    <row r="17" spans="1:20" hidden="1" x14ac:dyDescent="0.2">
      <c r="A17" t="s">
        <v>68</v>
      </c>
      <c r="B17" t="s">
        <v>89</v>
      </c>
      <c r="C17" t="s">
        <v>90</v>
      </c>
      <c r="D17" s="25">
        <v>45673</v>
      </c>
      <c r="E17">
        <v>17</v>
      </c>
      <c r="F17">
        <v>18.95</v>
      </c>
      <c r="G17" s="27">
        <f>IF(ISNUMBER(H17),AVERAGE(H17:I17),AVERAGE(E17:F17))/45</f>
        <v>0.41055555555555556</v>
      </c>
      <c r="H17">
        <v>18</v>
      </c>
      <c r="I17">
        <v>18.95</v>
      </c>
      <c r="J17">
        <v>2024</v>
      </c>
      <c r="K17" t="s">
        <v>64</v>
      </c>
      <c r="L17" t="s">
        <v>71</v>
      </c>
      <c r="M17" t="s">
        <v>96</v>
      </c>
      <c r="N17" t="s">
        <v>20</v>
      </c>
      <c r="O17" t="s">
        <v>97</v>
      </c>
      <c r="Q17" t="s">
        <v>74</v>
      </c>
      <c r="R17" t="s">
        <v>75</v>
      </c>
      <c r="S17" t="s">
        <v>76</v>
      </c>
      <c r="T17" t="s">
        <v>47</v>
      </c>
    </row>
    <row r="18" spans="1:20" x14ac:dyDescent="0.2">
      <c r="A18" t="s">
        <v>68</v>
      </c>
      <c r="B18" t="s">
        <v>18</v>
      </c>
      <c r="C18" t="s">
        <v>19</v>
      </c>
      <c r="D18" s="25">
        <v>45673</v>
      </c>
      <c r="E18">
        <v>280</v>
      </c>
      <c r="F18">
        <v>325</v>
      </c>
      <c r="G18" s="27">
        <f>IF(ISNUMBER(H18),AVERAGE(H18:I18),AVERAGE(E18:F18))/700</f>
        <v>0.41428571428571431</v>
      </c>
      <c r="H18">
        <v>280</v>
      </c>
      <c r="I18">
        <v>300</v>
      </c>
      <c r="J18">
        <v>2024</v>
      </c>
      <c r="K18" t="s">
        <v>70</v>
      </c>
      <c r="L18" t="s">
        <v>71</v>
      </c>
      <c r="M18" t="s">
        <v>96</v>
      </c>
      <c r="N18" t="s">
        <v>20</v>
      </c>
      <c r="O18" t="s">
        <v>97</v>
      </c>
      <c r="Q18" t="s">
        <v>74</v>
      </c>
      <c r="R18" t="s">
        <v>75</v>
      </c>
      <c r="S18" t="s">
        <v>76</v>
      </c>
      <c r="T18" t="s">
        <v>47</v>
      </c>
    </row>
    <row r="19" spans="1:20" x14ac:dyDescent="0.2">
      <c r="A19" t="s">
        <v>68</v>
      </c>
      <c r="B19" t="s">
        <v>58</v>
      </c>
      <c r="C19" t="s">
        <v>19</v>
      </c>
      <c r="D19" s="25">
        <v>45673</v>
      </c>
      <c r="E19">
        <v>27</v>
      </c>
      <c r="F19">
        <v>30.95</v>
      </c>
      <c r="G19" s="27">
        <f>IF(ISNUMBER(H19),AVERAGE(H19:I19),AVERAGE(E19:F19))/65</f>
        <v>0.43038461538461542</v>
      </c>
      <c r="H19">
        <v>27</v>
      </c>
      <c r="I19">
        <v>28.95</v>
      </c>
      <c r="J19">
        <v>2024</v>
      </c>
      <c r="K19" t="s">
        <v>59</v>
      </c>
      <c r="L19" t="s">
        <v>71</v>
      </c>
      <c r="M19" t="s">
        <v>96</v>
      </c>
      <c r="N19" t="s">
        <v>20</v>
      </c>
      <c r="O19" t="s">
        <v>97</v>
      </c>
      <c r="Q19" t="s">
        <v>74</v>
      </c>
      <c r="R19" t="s">
        <v>75</v>
      </c>
      <c r="S19" t="s">
        <v>76</v>
      </c>
      <c r="T19" t="s">
        <v>47</v>
      </c>
    </row>
    <row r="20" spans="1:20" hidden="1" x14ac:dyDescent="0.2">
      <c r="A20" t="s">
        <v>68</v>
      </c>
      <c r="B20" t="s">
        <v>89</v>
      </c>
      <c r="C20" t="s">
        <v>90</v>
      </c>
      <c r="D20" s="25">
        <v>45674</v>
      </c>
      <c r="E20">
        <v>13</v>
      </c>
      <c r="F20">
        <v>15</v>
      </c>
      <c r="G20" s="27">
        <f>IF(ISNUMBER(H20),AVERAGE(H20:I20),AVERAGE(E20:F20))/45</f>
        <v>0.32222222222222224</v>
      </c>
      <c r="H20">
        <v>14</v>
      </c>
      <c r="I20">
        <v>15</v>
      </c>
      <c r="J20">
        <v>2024</v>
      </c>
      <c r="K20" t="s">
        <v>93</v>
      </c>
      <c r="L20" t="s">
        <v>71</v>
      </c>
      <c r="M20" t="s">
        <v>83</v>
      </c>
      <c r="N20" t="s">
        <v>20</v>
      </c>
      <c r="O20" t="s">
        <v>95</v>
      </c>
      <c r="Q20" t="s">
        <v>74</v>
      </c>
      <c r="R20" t="s">
        <v>75</v>
      </c>
      <c r="S20" t="s">
        <v>76</v>
      </c>
      <c r="T20" t="s">
        <v>47</v>
      </c>
    </row>
    <row r="21" spans="1:20" hidden="1" x14ac:dyDescent="0.2">
      <c r="A21" t="s">
        <v>68</v>
      </c>
      <c r="B21" t="s">
        <v>89</v>
      </c>
      <c r="C21" t="s">
        <v>90</v>
      </c>
      <c r="D21" s="25">
        <v>45674</v>
      </c>
      <c r="E21">
        <v>15</v>
      </c>
      <c r="F21">
        <v>17</v>
      </c>
      <c r="G21" s="27">
        <f>IF(ISNUMBER(H21),AVERAGE(H21:I21),AVERAGE(E21:F21))/45</f>
        <v>0.36666666666666664</v>
      </c>
      <c r="H21">
        <v>16</v>
      </c>
      <c r="I21">
        <v>17</v>
      </c>
      <c r="J21">
        <v>2024</v>
      </c>
      <c r="K21" t="s">
        <v>91</v>
      </c>
      <c r="L21" t="s">
        <v>71</v>
      </c>
      <c r="M21" t="s">
        <v>83</v>
      </c>
      <c r="N21" t="s">
        <v>20</v>
      </c>
      <c r="O21" t="s">
        <v>95</v>
      </c>
      <c r="Q21" t="s">
        <v>74</v>
      </c>
      <c r="R21" t="s">
        <v>75</v>
      </c>
      <c r="S21" t="s">
        <v>76</v>
      </c>
      <c r="T21" t="s">
        <v>47</v>
      </c>
    </row>
    <row r="22" spans="1:20" x14ac:dyDescent="0.2">
      <c r="A22" t="s">
        <v>68</v>
      </c>
      <c r="B22" t="s">
        <v>18</v>
      </c>
      <c r="C22" t="s">
        <v>19</v>
      </c>
      <c r="D22" s="25">
        <v>45674</v>
      </c>
      <c r="E22">
        <v>270</v>
      </c>
      <c r="F22">
        <v>300</v>
      </c>
      <c r="G22" s="27">
        <f>IF(ISNUMBER(H22),AVERAGE(H22:I22),AVERAGE(E22:F22))/700</f>
        <v>0.39285714285714285</v>
      </c>
      <c r="H22">
        <v>270</v>
      </c>
      <c r="I22">
        <v>280</v>
      </c>
      <c r="J22">
        <v>2024</v>
      </c>
      <c r="K22" t="s">
        <v>80</v>
      </c>
      <c r="L22" t="s">
        <v>71</v>
      </c>
      <c r="M22" t="s">
        <v>83</v>
      </c>
      <c r="N22" t="s">
        <v>20</v>
      </c>
      <c r="O22" t="s">
        <v>95</v>
      </c>
      <c r="Q22" t="s">
        <v>74</v>
      </c>
      <c r="R22" t="s">
        <v>75</v>
      </c>
      <c r="S22" t="s">
        <v>76</v>
      </c>
      <c r="T22" t="s">
        <v>47</v>
      </c>
    </row>
    <row r="23" spans="1:20" hidden="1" x14ac:dyDescent="0.2">
      <c r="A23" t="s">
        <v>68</v>
      </c>
      <c r="B23" t="s">
        <v>89</v>
      </c>
      <c r="C23" t="s">
        <v>90</v>
      </c>
      <c r="D23" s="25">
        <v>45674</v>
      </c>
      <c r="E23">
        <v>16</v>
      </c>
      <c r="F23">
        <v>18.95</v>
      </c>
      <c r="G23" s="27">
        <f>IF(ISNUMBER(H23),AVERAGE(H23:I23),AVERAGE(E23:F23))/45</f>
        <v>0.39944444444444449</v>
      </c>
      <c r="H23">
        <v>17</v>
      </c>
      <c r="I23">
        <v>18.95</v>
      </c>
      <c r="J23">
        <v>2024</v>
      </c>
      <c r="K23" t="s">
        <v>64</v>
      </c>
      <c r="L23" t="s">
        <v>71</v>
      </c>
      <c r="M23" t="s">
        <v>83</v>
      </c>
      <c r="N23" t="s">
        <v>20</v>
      </c>
      <c r="O23" t="s">
        <v>95</v>
      </c>
      <c r="Q23" t="s">
        <v>74</v>
      </c>
      <c r="R23" t="s">
        <v>75</v>
      </c>
      <c r="S23" t="s">
        <v>76</v>
      </c>
      <c r="T23" t="s">
        <v>47</v>
      </c>
    </row>
    <row r="24" spans="1:20" x14ac:dyDescent="0.2">
      <c r="A24" t="s">
        <v>68</v>
      </c>
      <c r="B24" t="s">
        <v>18</v>
      </c>
      <c r="C24" t="s">
        <v>19</v>
      </c>
      <c r="D24" s="25">
        <v>45674</v>
      </c>
      <c r="E24">
        <v>280</v>
      </c>
      <c r="F24">
        <v>325</v>
      </c>
      <c r="G24" s="27">
        <f>IF(ISNUMBER(H24),AVERAGE(H24:I24),AVERAGE(E24:F24))/700</f>
        <v>0.41428571428571431</v>
      </c>
      <c r="H24">
        <v>280</v>
      </c>
      <c r="I24">
        <v>300</v>
      </c>
      <c r="J24">
        <v>2024</v>
      </c>
      <c r="K24" t="s">
        <v>70</v>
      </c>
      <c r="L24" t="s">
        <v>71</v>
      </c>
      <c r="M24" t="s">
        <v>83</v>
      </c>
      <c r="N24" t="s">
        <v>20</v>
      </c>
      <c r="O24" t="s">
        <v>95</v>
      </c>
      <c r="Q24" t="s">
        <v>74</v>
      </c>
      <c r="R24" t="s">
        <v>75</v>
      </c>
      <c r="S24" t="s">
        <v>76</v>
      </c>
      <c r="T24" t="s">
        <v>47</v>
      </c>
    </row>
    <row r="25" spans="1:20" x14ac:dyDescent="0.2">
      <c r="A25" t="s">
        <v>68</v>
      </c>
      <c r="B25" t="s">
        <v>58</v>
      </c>
      <c r="C25" t="s">
        <v>19</v>
      </c>
      <c r="D25" s="25">
        <v>45674</v>
      </c>
      <c r="E25">
        <v>27</v>
      </c>
      <c r="F25">
        <v>30.95</v>
      </c>
      <c r="G25" s="27">
        <f>IF(ISNUMBER(H25),AVERAGE(H25:I25),AVERAGE(E25:F25))/65</f>
        <v>0.43038461538461542</v>
      </c>
      <c r="H25">
        <v>27</v>
      </c>
      <c r="I25">
        <v>28.95</v>
      </c>
      <c r="J25">
        <v>2024</v>
      </c>
      <c r="K25" t="s">
        <v>59</v>
      </c>
      <c r="L25" t="s">
        <v>71</v>
      </c>
      <c r="M25" t="s">
        <v>83</v>
      </c>
      <c r="N25" t="s">
        <v>20</v>
      </c>
      <c r="O25" t="s">
        <v>95</v>
      </c>
      <c r="Q25" t="s">
        <v>74</v>
      </c>
      <c r="R25" t="s">
        <v>75</v>
      </c>
      <c r="S25" t="s">
        <v>76</v>
      </c>
      <c r="T25" t="s">
        <v>47</v>
      </c>
    </row>
    <row r="26" spans="1:20" hidden="1" x14ac:dyDescent="0.2">
      <c r="A26" t="s">
        <v>68</v>
      </c>
      <c r="B26" t="s">
        <v>89</v>
      </c>
      <c r="C26" t="s">
        <v>90</v>
      </c>
      <c r="D26" s="25">
        <v>45678</v>
      </c>
      <c r="E26">
        <v>12</v>
      </c>
      <c r="F26">
        <v>15</v>
      </c>
      <c r="G26" s="27">
        <f>IF(ISNUMBER(H26),AVERAGE(H26:I26),AVERAGE(E26:F26))/45</f>
        <v>0.28888888888888886</v>
      </c>
      <c r="H26">
        <v>12</v>
      </c>
      <c r="I26">
        <v>14</v>
      </c>
      <c r="J26">
        <v>2024</v>
      </c>
      <c r="K26" t="s">
        <v>93</v>
      </c>
      <c r="L26" t="s">
        <v>83</v>
      </c>
      <c r="M26" t="s">
        <v>83</v>
      </c>
      <c r="N26" t="s">
        <v>20</v>
      </c>
      <c r="Q26" t="s">
        <v>74</v>
      </c>
      <c r="R26" t="s">
        <v>75</v>
      </c>
      <c r="S26" t="s">
        <v>76</v>
      </c>
      <c r="T26" t="s">
        <v>47</v>
      </c>
    </row>
    <row r="27" spans="1:20" x14ac:dyDescent="0.2">
      <c r="A27" t="s">
        <v>68</v>
      </c>
      <c r="B27" t="s">
        <v>18</v>
      </c>
      <c r="C27" t="s">
        <v>19</v>
      </c>
      <c r="D27" s="25">
        <v>45678</v>
      </c>
      <c r="E27">
        <v>235</v>
      </c>
      <c r="F27">
        <v>250</v>
      </c>
      <c r="G27" s="27">
        <f>IF(ISNUMBER(H27),AVERAGE(H27:I27),AVERAGE(E27:F27))/700</f>
        <v>0.34285714285714286</v>
      </c>
      <c r="H27">
        <v>235</v>
      </c>
      <c r="I27">
        <v>245</v>
      </c>
      <c r="J27">
        <v>2024</v>
      </c>
      <c r="K27" t="s">
        <v>80</v>
      </c>
      <c r="L27" t="s">
        <v>83</v>
      </c>
      <c r="M27" t="s">
        <v>83</v>
      </c>
      <c r="N27" t="s">
        <v>20</v>
      </c>
      <c r="P27" t="s">
        <v>100</v>
      </c>
      <c r="Q27" t="s">
        <v>74</v>
      </c>
      <c r="R27" t="s">
        <v>75</v>
      </c>
      <c r="S27" t="s">
        <v>76</v>
      </c>
      <c r="T27" t="s">
        <v>47</v>
      </c>
    </row>
    <row r="28" spans="1:20" x14ac:dyDescent="0.2">
      <c r="A28" t="s">
        <v>68</v>
      </c>
      <c r="B28" t="s">
        <v>18</v>
      </c>
      <c r="C28" t="s">
        <v>19</v>
      </c>
      <c r="D28" s="25">
        <v>45678</v>
      </c>
      <c r="E28">
        <v>235</v>
      </c>
      <c r="F28">
        <v>270</v>
      </c>
      <c r="G28" s="27">
        <f>IF(ISNUMBER(H28),AVERAGE(H28:I28),AVERAGE(E28:F28))/700</f>
        <v>0.35357142857142859</v>
      </c>
      <c r="H28">
        <v>235</v>
      </c>
      <c r="I28">
        <v>260</v>
      </c>
      <c r="J28">
        <v>2024</v>
      </c>
      <c r="K28" t="s">
        <v>77</v>
      </c>
      <c r="L28" t="s">
        <v>83</v>
      </c>
      <c r="M28" t="s">
        <v>83</v>
      </c>
      <c r="N28" t="s">
        <v>20</v>
      </c>
      <c r="P28" t="s">
        <v>98</v>
      </c>
      <c r="Q28" t="s">
        <v>74</v>
      </c>
      <c r="R28" t="s">
        <v>75</v>
      </c>
      <c r="S28" t="s">
        <v>76</v>
      </c>
      <c r="T28" t="s">
        <v>47</v>
      </c>
    </row>
    <row r="29" spans="1:20" hidden="1" x14ac:dyDescent="0.2">
      <c r="A29" t="s">
        <v>68</v>
      </c>
      <c r="B29" t="s">
        <v>89</v>
      </c>
      <c r="C29" t="s">
        <v>90</v>
      </c>
      <c r="D29" s="25">
        <v>45678</v>
      </c>
      <c r="E29">
        <v>15</v>
      </c>
      <c r="F29">
        <v>17</v>
      </c>
      <c r="G29" s="27">
        <f>IF(ISNUMBER(H29),AVERAGE(H29:I29),AVERAGE(E29:F29))/45</f>
        <v>0.35499999999999998</v>
      </c>
      <c r="H29">
        <v>15</v>
      </c>
      <c r="I29">
        <v>16.95</v>
      </c>
      <c r="J29">
        <v>2024</v>
      </c>
      <c r="K29" t="s">
        <v>91</v>
      </c>
      <c r="L29" t="s">
        <v>83</v>
      </c>
      <c r="M29" t="s">
        <v>83</v>
      </c>
      <c r="N29" t="s">
        <v>20</v>
      </c>
      <c r="P29" t="s">
        <v>106</v>
      </c>
      <c r="Q29" t="s">
        <v>74</v>
      </c>
      <c r="R29" t="s">
        <v>75</v>
      </c>
      <c r="S29" t="s">
        <v>76</v>
      </c>
      <c r="T29" t="s">
        <v>47</v>
      </c>
    </row>
    <row r="30" spans="1:20" hidden="1" x14ac:dyDescent="0.2">
      <c r="A30" t="s">
        <v>68</v>
      </c>
      <c r="B30" t="s">
        <v>89</v>
      </c>
      <c r="C30" t="s">
        <v>90</v>
      </c>
      <c r="D30" s="25">
        <v>45678</v>
      </c>
      <c r="E30">
        <v>16</v>
      </c>
      <c r="F30">
        <v>18</v>
      </c>
      <c r="G30" s="27">
        <f>IF(ISNUMBER(H30),AVERAGE(H30:I30),AVERAGE(E30:F30))/45</f>
        <v>0.36666666666666664</v>
      </c>
      <c r="H30">
        <v>16</v>
      </c>
      <c r="I30">
        <v>17</v>
      </c>
      <c r="J30">
        <v>2024</v>
      </c>
      <c r="K30" t="s">
        <v>64</v>
      </c>
      <c r="L30" t="s">
        <v>83</v>
      </c>
      <c r="M30" t="s">
        <v>83</v>
      </c>
      <c r="N30" t="s">
        <v>20</v>
      </c>
      <c r="P30" t="s">
        <v>106</v>
      </c>
      <c r="Q30" t="s">
        <v>74</v>
      </c>
      <c r="R30" t="s">
        <v>75</v>
      </c>
      <c r="S30" t="s">
        <v>76</v>
      </c>
      <c r="T30" t="s">
        <v>47</v>
      </c>
    </row>
    <row r="31" spans="1:20" x14ac:dyDescent="0.2">
      <c r="A31" t="s">
        <v>68</v>
      </c>
      <c r="B31" t="s">
        <v>18</v>
      </c>
      <c r="C31" t="s">
        <v>19</v>
      </c>
      <c r="D31" s="25">
        <v>45678</v>
      </c>
      <c r="E31">
        <v>245</v>
      </c>
      <c r="F31">
        <v>273</v>
      </c>
      <c r="G31" s="27">
        <f>IF(ISNUMBER(H31),AVERAGE(H31:I31),AVERAGE(E31:F31))/700</f>
        <v>0.37857142857142856</v>
      </c>
      <c r="H31">
        <v>260</v>
      </c>
      <c r="I31">
        <v>270</v>
      </c>
      <c r="J31">
        <v>2024</v>
      </c>
      <c r="K31" t="s">
        <v>70</v>
      </c>
      <c r="L31" t="s">
        <v>83</v>
      </c>
      <c r="M31" t="s">
        <v>83</v>
      </c>
      <c r="N31" t="s">
        <v>20</v>
      </c>
      <c r="P31" t="s">
        <v>98</v>
      </c>
      <c r="Q31" t="s">
        <v>74</v>
      </c>
      <c r="R31" t="s">
        <v>75</v>
      </c>
      <c r="S31" t="s">
        <v>76</v>
      </c>
      <c r="T31" t="s">
        <v>47</v>
      </c>
    </row>
    <row r="32" spans="1:20" x14ac:dyDescent="0.2">
      <c r="A32" t="s">
        <v>68</v>
      </c>
      <c r="B32" t="s">
        <v>58</v>
      </c>
      <c r="C32" t="s">
        <v>19</v>
      </c>
      <c r="D32" s="25">
        <v>45678</v>
      </c>
      <c r="E32">
        <v>24</v>
      </c>
      <c r="F32">
        <v>26</v>
      </c>
      <c r="G32" s="27">
        <f>IF(ISNUMBER(H32),AVERAGE(H32:I32),AVERAGE(E32:F32))/65</f>
        <v>0.38461538461538464</v>
      </c>
      <c r="H32" t="s">
        <v>69</v>
      </c>
      <c r="I32" t="s">
        <v>69</v>
      </c>
      <c r="J32">
        <v>2024</v>
      </c>
      <c r="K32" t="s">
        <v>59</v>
      </c>
      <c r="L32" t="s">
        <v>83</v>
      </c>
      <c r="M32" t="s">
        <v>83</v>
      </c>
      <c r="N32" t="s">
        <v>20</v>
      </c>
      <c r="P32" t="s">
        <v>61</v>
      </c>
      <c r="Q32" t="s">
        <v>74</v>
      </c>
      <c r="R32" t="s">
        <v>75</v>
      </c>
      <c r="S32" t="s">
        <v>76</v>
      </c>
      <c r="T32" t="s">
        <v>47</v>
      </c>
    </row>
    <row r="33" spans="1:20" hidden="1" x14ac:dyDescent="0.2">
      <c r="A33" t="s">
        <v>68</v>
      </c>
      <c r="B33" t="s">
        <v>89</v>
      </c>
      <c r="C33" t="s">
        <v>90</v>
      </c>
      <c r="D33" s="25">
        <v>45679</v>
      </c>
      <c r="E33">
        <v>12</v>
      </c>
      <c r="F33">
        <v>15</v>
      </c>
      <c r="G33" s="27">
        <f>IF(ISNUMBER(H33),AVERAGE(H33:I33),AVERAGE(E33:F33))/45</f>
        <v>0.28888888888888886</v>
      </c>
      <c r="H33">
        <v>12</v>
      </c>
      <c r="I33">
        <v>14</v>
      </c>
      <c r="J33">
        <v>2024</v>
      </c>
      <c r="K33" t="s">
        <v>93</v>
      </c>
      <c r="L33" t="s">
        <v>83</v>
      </c>
      <c r="M33" t="s">
        <v>83</v>
      </c>
      <c r="N33" t="s">
        <v>20</v>
      </c>
      <c r="O33" t="s">
        <v>44</v>
      </c>
      <c r="P33" t="s">
        <v>106</v>
      </c>
      <c r="Q33" t="s">
        <v>99</v>
      </c>
      <c r="R33" t="s">
        <v>75</v>
      </c>
      <c r="S33" t="s">
        <v>76</v>
      </c>
      <c r="T33" t="s">
        <v>47</v>
      </c>
    </row>
    <row r="34" spans="1:20" x14ac:dyDescent="0.2">
      <c r="A34" t="s">
        <v>68</v>
      </c>
      <c r="B34" t="s">
        <v>18</v>
      </c>
      <c r="C34" t="s">
        <v>19</v>
      </c>
      <c r="D34" s="25">
        <v>45679</v>
      </c>
      <c r="E34">
        <v>235</v>
      </c>
      <c r="F34">
        <v>250</v>
      </c>
      <c r="G34" s="27">
        <f>IF(ISNUMBER(H34),AVERAGE(H34:I34),AVERAGE(E34:F34))/700</f>
        <v>0.34285714285714286</v>
      </c>
      <c r="H34">
        <v>235</v>
      </c>
      <c r="I34">
        <v>245</v>
      </c>
      <c r="J34">
        <v>2024</v>
      </c>
      <c r="K34" t="s">
        <v>80</v>
      </c>
      <c r="L34" t="s">
        <v>83</v>
      </c>
      <c r="M34" t="s">
        <v>83</v>
      </c>
      <c r="N34" t="s">
        <v>20</v>
      </c>
      <c r="O34" t="s">
        <v>44</v>
      </c>
      <c r="P34" t="s">
        <v>100</v>
      </c>
      <c r="Q34" t="s">
        <v>99</v>
      </c>
      <c r="R34" t="s">
        <v>75</v>
      </c>
      <c r="S34" t="s">
        <v>76</v>
      </c>
      <c r="T34" t="s">
        <v>47</v>
      </c>
    </row>
    <row r="35" spans="1:20" x14ac:dyDescent="0.2">
      <c r="A35" t="s">
        <v>68</v>
      </c>
      <c r="B35" t="s">
        <v>18</v>
      </c>
      <c r="C35" t="s">
        <v>19</v>
      </c>
      <c r="D35" s="25">
        <v>45679</v>
      </c>
      <c r="E35">
        <v>235</v>
      </c>
      <c r="F35">
        <v>270</v>
      </c>
      <c r="G35" s="27">
        <f>IF(ISNUMBER(H35),AVERAGE(H35:I35),AVERAGE(E35:F35))/700</f>
        <v>0.35357142857142859</v>
      </c>
      <c r="H35">
        <v>235</v>
      </c>
      <c r="I35">
        <v>260</v>
      </c>
      <c r="J35">
        <v>2024</v>
      </c>
      <c r="K35" t="s">
        <v>77</v>
      </c>
      <c r="L35" t="s">
        <v>83</v>
      </c>
      <c r="M35" t="s">
        <v>83</v>
      </c>
      <c r="N35" t="s">
        <v>20</v>
      </c>
      <c r="O35" t="s">
        <v>44</v>
      </c>
      <c r="P35" t="s">
        <v>98</v>
      </c>
      <c r="Q35" t="s">
        <v>99</v>
      </c>
      <c r="R35" t="s">
        <v>75</v>
      </c>
      <c r="S35" t="s">
        <v>76</v>
      </c>
      <c r="T35" t="s">
        <v>47</v>
      </c>
    </row>
    <row r="36" spans="1:20" hidden="1" x14ac:dyDescent="0.2">
      <c r="A36" t="s">
        <v>68</v>
      </c>
      <c r="B36" t="s">
        <v>89</v>
      </c>
      <c r="C36" t="s">
        <v>90</v>
      </c>
      <c r="D36" s="25">
        <v>45679</v>
      </c>
      <c r="E36">
        <v>15</v>
      </c>
      <c r="F36">
        <v>17</v>
      </c>
      <c r="G36" s="27">
        <f>IF(ISNUMBER(H36),AVERAGE(H36:I36),AVERAGE(E36:F36))/45</f>
        <v>0.35499999999999998</v>
      </c>
      <c r="H36">
        <v>15</v>
      </c>
      <c r="I36">
        <v>16.95</v>
      </c>
      <c r="J36">
        <v>2024</v>
      </c>
      <c r="K36" t="s">
        <v>91</v>
      </c>
      <c r="L36" t="s">
        <v>83</v>
      </c>
      <c r="M36" t="s">
        <v>83</v>
      </c>
      <c r="N36" t="s">
        <v>20</v>
      </c>
      <c r="O36" t="s">
        <v>44</v>
      </c>
      <c r="P36" t="s">
        <v>106</v>
      </c>
      <c r="Q36" t="s">
        <v>99</v>
      </c>
      <c r="R36" t="s">
        <v>75</v>
      </c>
      <c r="S36" t="s">
        <v>76</v>
      </c>
      <c r="T36" t="s">
        <v>47</v>
      </c>
    </row>
    <row r="37" spans="1:20" hidden="1" x14ac:dyDescent="0.2">
      <c r="A37" t="s">
        <v>68</v>
      </c>
      <c r="B37" t="s">
        <v>89</v>
      </c>
      <c r="C37" t="s">
        <v>90</v>
      </c>
      <c r="D37" s="25">
        <v>45679</v>
      </c>
      <c r="E37">
        <v>16</v>
      </c>
      <c r="F37">
        <v>18</v>
      </c>
      <c r="G37" s="27">
        <f>IF(ISNUMBER(H37),AVERAGE(H37:I37),AVERAGE(E37:F37))/45</f>
        <v>0.36666666666666664</v>
      </c>
      <c r="H37">
        <v>16</v>
      </c>
      <c r="I37">
        <v>17</v>
      </c>
      <c r="J37">
        <v>2024</v>
      </c>
      <c r="K37" t="s">
        <v>64</v>
      </c>
      <c r="L37" t="s">
        <v>83</v>
      </c>
      <c r="M37" t="s">
        <v>83</v>
      </c>
      <c r="N37" t="s">
        <v>20</v>
      </c>
      <c r="O37" t="s">
        <v>44</v>
      </c>
      <c r="P37" t="s">
        <v>106</v>
      </c>
      <c r="Q37" t="s">
        <v>99</v>
      </c>
      <c r="R37" t="s">
        <v>75</v>
      </c>
      <c r="S37" t="s">
        <v>76</v>
      </c>
      <c r="T37" t="s">
        <v>47</v>
      </c>
    </row>
    <row r="38" spans="1:20" x14ac:dyDescent="0.2">
      <c r="A38" t="s">
        <v>68</v>
      </c>
      <c r="B38" t="s">
        <v>58</v>
      </c>
      <c r="C38" t="s">
        <v>19</v>
      </c>
      <c r="D38" s="25">
        <v>45679</v>
      </c>
      <c r="E38">
        <v>22</v>
      </c>
      <c r="F38">
        <v>27</v>
      </c>
      <c r="G38" s="27">
        <f>IF(ISNUMBER(H38),AVERAGE(H38:I38),AVERAGE(E38:F38))/65</f>
        <v>0.36923076923076925</v>
      </c>
      <c r="H38">
        <v>22</v>
      </c>
      <c r="I38">
        <v>26</v>
      </c>
      <c r="J38">
        <v>2024</v>
      </c>
      <c r="K38" t="s">
        <v>65</v>
      </c>
      <c r="L38" t="s">
        <v>83</v>
      </c>
      <c r="M38" t="s">
        <v>83</v>
      </c>
      <c r="N38" t="s">
        <v>20</v>
      </c>
      <c r="O38" t="s">
        <v>44</v>
      </c>
      <c r="P38" t="s">
        <v>101</v>
      </c>
      <c r="Q38" t="s">
        <v>99</v>
      </c>
      <c r="R38" t="s">
        <v>75</v>
      </c>
      <c r="S38" t="s">
        <v>76</v>
      </c>
      <c r="T38" t="s">
        <v>47</v>
      </c>
    </row>
    <row r="39" spans="1:20" x14ac:dyDescent="0.2">
      <c r="A39" t="s">
        <v>68</v>
      </c>
      <c r="B39" t="s">
        <v>18</v>
      </c>
      <c r="C39" t="s">
        <v>19</v>
      </c>
      <c r="D39" s="25">
        <v>45679</v>
      </c>
      <c r="E39">
        <v>245</v>
      </c>
      <c r="F39">
        <v>273</v>
      </c>
      <c r="G39" s="27">
        <f>IF(ISNUMBER(H39),AVERAGE(H39:I39),AVERAGE(E39:F39))/700</f>
        <v>0.37857142857142856</v>
      </c>
      <c r="H39">
        <v>260</v>
      </c>
      <c r="I39">
        <v>270</v>
      </c>
      <c r="J39">
        <v>2024</v>
      </c>
      <c r="K39" t="s">
        <v>70</v>
      </c>
      <c r="L39" t="s">
        <v>83</v>
      </c>
      <c r="M39" t="s">
        <v>83</v>
      </c>
      <c r="N39" t="s">
        <v>20</v>
      </c>
      <c r="O39" t="s">
        <v>44</v>
      </c>
      <c r="P39" t="s">
        <v>98</v>
      </c>
      <c r="Q39" t="s">
        <v>99</v>
      </c>
      <c r="R39" t="s">
        <v>75</v>
      </c>
      <c r="S39" t="s">
        <v>76</v>
      </c>
      <c r="T39" t="s">
        <v>47</v>
      </c>
    </row>
    <row r="40" spans="1:20" x14ac:dyDescent="0.2">
      <c r="A40" t="s">
        <v>68</v>
      </c>
      <c r="B40" t="s">
        <v>58</v>
      </c>
      <c r="C40" t="s">
        <v>19</v>
      </c>
      <c r="D40" s="25">
        <v>45679</v>
      </c>
      <c r="E40">
        <v>24</v>
      </c>
      <c r="F40">
        <v>26</v>
      </c>
      <c r="G40" s="27">
        <f>IF(ISNUMBER(H40),AVERAGE(H40:I40),AVERAGE(E40:F40))/65</f>
        <v>0.38461538461538464</v>
      </c>
      <c r="H40" t="s">
        <v>69</v>
      </c>
      <c r="I40" t="s">
        <v>69</v>
      </c>
      <c r="J40">
        <v>2024</v>
      </c>
      <c r="K40" t="s">
        <v>59</v>
      </c>
      <c r="L40" t="s">
        <v>83</v>
      </c>
      <c r="M40" t="s">
        <v>83</v>
      </c>
      <c r="N40" t="s">
        <v>20</v>
      </c>
      <c r="O40" t="s">
        <v>44</v>
      </c>
      <c r="P40" t="s">
        <v>61</v>
      </c>
      <c r="Q40" t="s">
        <v>99</v>
      </c>
      <c r="R40" t="s">
        <v>75</v>
      </c>
      <c r="S40" t="s">
        <v>76</v>
      </c>
      <c r="T40" t="s">
        <v>47</v>
      </c>
    </row>
    <row r="41" spans="1:20" hidden="1" x14ac:dyDescent="0.2">
      <c r="A41" t="s">
        <v>68</v>
      </c>
      <c r="B41" t="s">
        <v>89</v>
      </c>
      <c r="C41" t="s">
        <v>90</v>
      </c>
      <c r="D41" s="25">
        <v>45680</v>
      </c>
      <c r="E41">
        <v>12</v>
      </c>
      <c r="F41">
        <v>15</v>
      </c>
      <c r="G41" s="27">
        <f>IF(ISNUMBER(H41),AVERAGE(H41:I41),AVERAGE(E41:F41))/45</f>
        <v>0.28888888888888886</v>
      </c>
      <c r="H41">
        <v>12</v>
      </c>
      <c r="I41">
        <v>14</v>
      </c>
      <c r="J41">
        <v>2024</v>
      </c>
      <c r="K41" t="s">
        <v>93</v>
      </c>
      <c r="L41" t="s">
        <v>83</v>
      </c>
      <c r="M41" t="s">
        <v>87</v>
      </c>
      <c r="N41" t="s">
        <v>20</v>
      </c>
      <c r="O41" t="s">
        <v>111</v>
      </c>
      <c r="P41" t="s">
        <v>119</v>
      </c>
      <c r="Q41" t="s">
        <v>99</v>
      </c>
      <c r="R41" t="s">
        <v>75</v>
      </c>
      <c r="S41" t="s">
        <v>76</v>
      </c>
      <c r="T41" t="s">
        <v>47</v>
      </c>
    </row>
    <row r="42" spans="1:20" x14ac:dyDescent="0.2">
      <c r="A42" t="s">
        <v>68</v>
      </c>
      <c r="B42" t="s">
        <v>18</v>
      </c>
      <c r="C42" t="s">
        <v>19</v>
      </c>
      <c r="D42" s="25">
        <v>45680</v>
      </c>
      <c r="E42">
        <v>225</v>
      </c>
      <c r="F42">
        <v>260</v>
      </c>
      <c r="G42" s="27">
        <f>IF(ISNUMBER(H42),AVERAGE(H42:I42),AVERAGE(E42:F42))/700</f>
        <v>0.33571428571428569</v>
      </c>
      <c r="H42">
        <v>225</v>
      </c>
      <c r="I42">
        <v>245</v>
      </c>
      <c r="J42">
        <v>2024</v>
      </c>
      <c r="K42" t="s">
        <v>70</v>
      </c>
      <c r="L42" t="s">
        <v>83</v>
      </c>
      <c r="M42" t="s">
        <v>87</v>
      </c>
      <c r="N42" t="s">
        <v>20</v>
      </c>
      <c r="O42" t="s">
        <v>111</v>
      </c>
      <c r="P42" t="s">
        <v>98</v>
      </c>
      <c r="Q42" t="s">
        <v>99</v>
      </c>
      <c r="R42" t="s">
        <v>75</v>
      </c>
      <c r="S42" t="s">
        <v>76</v>
      </c>
      <c r="T42" t="s">
        <v>47</v>
      </c>
    </row>
    <row r="43" spans="1:20" x14ac:dyDescent="0.2">
      <c r="A43" t="s">
        <v>68</v>
      </c>
      <c r="B43" t="s">
        <v>18</v>
      </c>
      <c r="C43" t="s">
        <v>19</v>
      </c>
      <c r="D43" s="25">
        <v>45680</v>
      </c>
      <c r="E43">
        <v>225</v>
      </c>
      <c r="F43">
        <v>260</v>
      </c>
      <c r="G43" s="27">
        <f>IF(ISNUMBER(H43),AVERAGE(H43:I43),AVERAGE(E43:F43))/700</f>
        <v>0.33571428571428569</v>
      </c>
      <c r="H43">
        <v>225</v>
      </c>
      <c r="I43">
        <v>245</v>
      </c>
      <c r="J43">
        <v>2024</v>
      </c>
      <c r="K43" t="s">
        <v>77</v>
      </c>
      <c r="L43" t="s">
        <v>83</v>
      </c>
      <c r="M43" t="s">
        <v>87</v>
      </c>
      <c r="N43" t="s">
        <v>20</v>
      </c>
      <c r="O43" t="s">
        <v>111</v>
      </c>
      <c r="P43" t="s">
        <v>98</v>
      </c>
      <c r="Q43" t="s">
        <v>99</v>
      </c>
      <c r="R43" t="s">
        <v>75</v>
      </c>
      <c r="S43" t="s">
        <v>76</v>
      </c>
      <c r="T43" t="s">
        <v>47</v>
      </c>
    </row>
    <row r="44" spans="1:20" x14ac:dyDescent="0.2">
      <c r="A44" t="s">
        <v>68</v>
      </c>
      <c r="B44" t="s">
        <v>18</v>
      </c>
      <c r="C44" t="s">
        <v>19</v>
      </c>
      <c r="D44" s="25">
        <v>45680</v>
      </c>
      <c r="E44">
        <v>225</v>
      </c>
      <c r="F44">
        <v>250</v>
      </c>
      <c r="G44" s="27">
        <f>IF(ISNUMBER(H44),AVERAGE(H44:I44),AVERAGE(E44:F44))/700</f>
        <v>0.33571428571428569</v>
      </c>
      <c r="H44">
        <v>225</v>
      </c>
      <c r="I44">
        <v>245</v>
      </c>
      <c r="J44">
        <v>2024</v>
      </c>
      <c r="K44" t="s">
        <v>80</v>
      </c>
      <c r="L44" t="s">
        <v>83</v>
      </c>
      <c r="M44" t="s">
        <v>87</v>
      </c>
      <c r="N44" t="s">
        <v>20</v>
      </c>
      <c r="O44" t="s">
        <v>111</v>
      </c>
      <c r="Q44" t="s">
        <v>99</v>
      </c>
      <c r="R44" t="s">
        <v>75</v>
      </c>
      <c r="S44" t="s">
        <v>76</v>
      </c>
      <c r="T44" t="s">
        <v>47</v>
      </c>
    </row>
    <row r="45" spans="1:20" x14ac:dyDescent="0.2">
      <c r="A45" t="s">
        <v>68</v>
      </c>
      <c r="B45" t="s">
        <v>58</v>
      </c>
      <c r="C45" t="s">
        <v>19</v>
      </c>
      <c r="D45" s="25">
        <v>45680</v>
      </c>
      <c r="E45">
        <v>22</v>
      </c>
      <c r="F45">
        <v>24</v>
      </c>
      <c r="G45" s="27">
        <f>IF(ISNUMBER(H45),AVERAGE(H45:I45),AVERAGE(E45:F45))/65</f>
        <v>0.33846153846153848</v>
      </c>
      <c r="H45">
        <v>22</v>
      </c>
      <c r="I45" t="s">
        <v>69</v>
      </c>
      <c r="J45">
        <v>2024</v>
      </c>
      <c r="K45" t="s">
        <v>59</v>
      </c>
      <c r="L45" t="s">
        <v>83</v>
      </c>
      <c r="M45" t="s">
        <v>87</v>
      </c>
      <c r="N45" t="s">
        <v>20</v>
      </c>
      <c r="O45" t="s">
        <v>111</v>
      </c>
      <c r="P45" t="s">
        <v>61</v>
      </c>
      <c r="Q45" t="s">
        <v>99</v>
      </c>
      <c r="R45" t="s">
        <v>75</v>
      </c>
      <c r="S45" t="s">
        <v>76</v>
      </c>
      <c r="T45" t="s">
        <v>47</v>
      </c>
    </row>
    <row r="46" spans="1:20" x14ac:dyDescent="0.2">
      <c r="A46" t="s">
        <v>68</v>
      </c>
      <c r="B46" t="s">
        <v>58</v>
      </c>
      <c r="C46" t="s">
        <v>19</v>
      </c>
      <c r="D46" s="25">
        <v>45680</v>
      </c>
      <c r="E46">
        <v>22</v>
      </c>
      <c r="F46">
        <v>24</v>
      </c>
      <c r="G46" s="27">
        <f>IF(ISNUMBER(H46),AVERAGE(H46:I46),AVERAGE(E46:F46))/65</f>
        <v>0.33846153846153848</v>
      </c>
      <c r="H46">
        <v>22</v>
      </c>
      <c r="I46" t="s">
        <v>69</v>
      </c>
      <c r="J46">
        <v>2024</v>
      </c>
      <c r="K46" t="s">
        <v>65</v>
      </c>
      <c r="L46" t="s">
        <v>83</v>
      </c>
      <c r="M46" t="s">
        <v>87</v>
      </c>
      <c r="N46" t="s">
        <v>20</v>
      </c>
      <c r="O46" t="s">
        <v>111</v>
      </c>
      <c r="Q46" t="s">
        <v>99</v>
      </c>
      <c r="R46" t="s">
        <v>75</v>
      </c>
      <c r="S46" t="s">
        <v>76</v>
      </c>
      <c r="T46" t="s">
        <v>47</v>
      </c>
    </row>
    <row r="47" spans="1:20" hidden="1" x14ac:dyDescent="0.2">
      <c r="A47" t="s">
        <v>68</v>
      </c>
      <c r="B47" t="s">
        <v>89</v>
      </c>
      <c r="C47" t="s">
        <v>90</v>
      </c>
      <c r="D47" s="25">
        <v>45680</v>
      </c>
      <c r="E47">
        <v>15</v>
      </c>
      <c r="F47">
        <v>17</v>
      </c>
      <c r="G47" s="27">
        <f>IF(ISNUMBER(H47),AVERAGE(H47:I47),AVERAGE(E47:F47))/45</f>
        <v>0.35499999999999998</v>
      </c>
      <c r="H47">
        <v>15</v>
      </c>
      <c r="I47">
        <v>16.95</v>
      </c>
      <c r="J47">
        <v>2024</v>
      </c>
      <c r="K47" t="s">
        <v>91</v>
      </c>
      <c r="L47" t="s">
        <v>83</v>
      </c>
      <c r="M47" t="s">
        <v>87</v>
      </c>
      <c r="N47" t="s">
        <v>20</v>
      </c>
      <c r="O47" t="s">
        <v>111</v>
      </c>
      <c r="P47" t="s">
        <v>119</v>
      </c>
      <c r="Q47" t="s">
        <v>99</v>
      </c>
      <c r="R47" t="s">
        <v>75</v>
      </c>
      <c r="S47" t="s">
        <v>76</v>
      </c>
      <c r="T47" t="s">
        <v>47</v>
      </c>
    </row>
    <row r="48" spans="1:20" hidden="1" x14ac:dyDescent="0.2">
      <c r="A48" t="s">
        <v>68</v>
      </c>
      <c r="B48" t="s">
        <v>89</v>
      </c>
      <c r="C48" t="s">
        <v>90</v>
      </c>
      <c r="D48" s="25">
        <v>45680</v>
      </c>
      <c r="E48">
        <v>16</v>
      </c>
      <c r="F48">
        <v>18</v>
      </c>
      <c r="G48" s="27">
        <f>IF(ISNUMBER(H48),AVERAGE(H48:I48),AVERAGE(E48:F48))/45</f>
        <v>0.36666666666666664</v>
      </c>
      <c r="H48">
        <v>16</v>
      </c>
      <c r="I48">
        <v>17</v>
      </c>
      <c r="J48">
        <v>2024</v>
      </c>
      <c r="K48" t="s">
        <v>64</v>
      </c>
      <c r="L48" t="s">
        <v>83</v>
      </c>
      <c r="M48" t="s">
        <v>87</v>
      </c>
      <c r="N48" t="s">
        <v>20</v>
      </c>
      <c r="O48" t="s">
        <v>111</v>
      </c>
      <c r="P48" t="s">
        <v>119</v>
      </c>
      <c r="Q48" t="s">
        <v>99</v>
      </c>
      <c r="R48" t="s">
        <v>75</v>
      </c>
      <c r="S48" t="s">
        <v>76</v>
      </c>
      <c r="T48" t="s">
        <v>47</v>
      </c>
    </row>
    <row r="49" spans="1:20" hidden="1" x14ac:dyDescent="0.2">
      <c r="A49" t="s">
        <v>68</v>
      </c>
      <c r="B49" t="s">
        <v>89</v>
      </c>
      <c r="C49" t="s">
        <v>90</v>
      </c>
      <c r="D49" s="25">
        <v>45681</v>
      </c>
      <c r="E49">
        <v>12</v>
      </c>
      <c r="F49">
        <v>15</v>
      </c>
      <c r="G49" s="27">
        <f>IF(ISNUMBER(H49),AVERAGE(H49:I49),AVERAGE(E49:F49))/45</f>
        <v>0.28888888888888886</v>
      </c>
      <c r="H49">
        <v>12</v>
      </c>
      <c r="I49">
        <v>14</v>
      </c>
      <c r="J49">
        <v>2024</v>
      </c>
      <c r="K49" t="s">
        <v>93</v>
      </c>
      <c r="L49" t="s">
        <v>83</v>
      </c>
      <c r="M49" t="s">
        <v>87</v>
      </c>
      <c r="N49" t="s">
        <v>20</v>
      </c>
      <c r="O49" t="s">
        <v>44</v>
      </c>
      <c r="P49" t="s">
        <v>121</v>
      </c>
      <c r="Q49" t="s">
        <v>99</v>
      </c>
      <c r="R49" t="s">
        <v>75</v>
      </c>
      <c r="S49" t="s">
        <v>76</v>
      </c>
      <c r="T49" t="s">
        <v>47</v>
      </c>
    </row>
    <row r="50" spans="1:20" x14ac:dyDescent="0.2">
      <c r="A50" t="s">
        <v>68</v>
      </c>
      <c r="B50" t="s">
        <v>18</v>
      </c>
      <c r="C50" t="s">
        <v>19</v>
      </c>
      <c r="D50" s="25">
        <v>45681</v>
      </c>
      <c r="E50">
        <v>225</v>
      </c>
      <c r="F50">
        <v>260</v>
      </c>
      <c r="G50" s="27">
        <f>IF(ISNUMBER(H50),AVERAGE(H50:I50),AVERAGE(E50:F50))/700</f>
        <v>0.33571428571428569</v>
      </c>
      <c r="H50">
        <v>225</v>
      </c>
      <c r="I50">
        <v>245</v>
      </c>
      <c r="J50">
        <v>2024</v>
      </c>
      <c r="K50" t="s">
        <v>80</v>
      </c>
      <c r="L50" t="s">
        <v>83</v>
      </c>
      <c r="M50" t="s">
        <v>87</v>
      </c>
      <c r="N50" t="s">
        <v>20</v>
      </c>
      <c r="O50" t="s">
        <v>44</v>
      </c>
      <c r="P50" t="s">
        <v>110</v>
      </c>
      <c r="Q50" t="s">
        <v>99</v>
      </c>
      <c r="R50" t="s">
        <v>75</v>
      </c>
      <c r="S50" t="s">
        <v>76</v>
      </c>
      <c r="T50" t="s">
        <v>47</v>
      </c>
    </row>
    <row r="51" spans="1:20" x14ac:dyDescent="0.2">
      <c r="A51" t="s">
        <v>68</v>
      </c>
      <c r="B51" t="s">
        <v>18</v>
      </c>
      <c r="C51" t="s">
        <v>19</v>
      </c>
      <c r="D51" s="25">
        <v>45681</v>
      </c>
      <c r="E51">
        <v>225</v>
      </c>
      <c r="F51">
        <v>260</v>
      </c>
      <c r="G51" s="27">
        <f>IF(ISNUMBER(H51),AVERAGE(H51:I51),AVERAGE(E51:F51))/700</f>
        <v>0.33571428571428569</v>
      </c>
      <c r="H51">
        <v>225</v>
      </c>
      <c r="I51">
        <v>245</v>
      </c>
      <c r="J51">
        <v>2024</v>
      </c>
      <c r="K51" t="s">
        <v>70</v>
      </c>
      <c r="L51" t="s">
        <v>83</v>
      </c>
      <c r="M51" t="s">
        <v>87</v>
      </c>
      <c r="N51" t="s">
        <v>20</v>
      </c>
      <c r="O51" t="s">
        <v>44</v>
      </c>
      <c r="P51" t="s">
        <v>98</v>
      </c>
      <c r="Q51" t="s">
        <v>99</v>
      </c>
      <c r="R51" t="s">
        <v>75</v>
      </c>
      <c r="S51" t="s">
        <v>76</v>
      </c>
      <c r="T51" t="s">
        <v>47</v>
      </c>
    </row>
    <row r="52" spans="1:20" x14ac:dyDescent="0.2">
      <c r="A52" t="s">
        <v>68</v>
      </c>
      <c r="B52" t="s">
        <v>18</v>
      </c>
      <c r="C52" t="s">
        <v>19</v>
      </c>
      <c r="D52" s="25">
        <v>45681</v>
      </c>
      <c r="E52">
        <v>225</v>
      </c>
      <c r="F52">
        <v>260</v>
      </c>
      <c r="G52" s="27">
        <f>IF(ISNUMBER(H52),AVERAGE(H52:I52),AVERAGE(E52:F52))/700</f>
        <v>0.33571428571428569</v>
      </c>
      <c r="H52">
        <v>225</v>
      </c>
      <c r="I52">
        <v>245</v>
      </c>
      <c r="J52">
        <v>2024</v>
      </c>
      <c r="K52" t="s">
        <v>77</v>
      </c>
      <c r="L52" t="s">
        <v>83</v>
      </c>
      <c r="M52" t="s">
        <v>87</v>
      </c>
      <c r="N52" t="s">
        <v>20</v>
      </c>
      <c r="O52" t="s">
        <v>44</v>
      </c>
      <c r="P52" t="s">
        <v>98</v>
      </c>
      <c r="Q52" t="s">
        <v>99</v>
      </c>
      <c r="R52" t="s">
        <v>75</v>
      </c>
      <c r="S52" t="s">
        <v>76</v>
      </c>
      <c r="T52" t="s">
        <v>47</v>
      </c>
    </row>
    <row r="53" spans="1:20" x14ac:dyDescent="0.2">
      <c r="A53" t="s">
        <v>68</v>
      </c>
      <c r="B53" t="s">
        <v>58</v>
      </c>
      <c r="C53" t="s">
        <v>19</v>
      </c>
      <c r="D53" s="25">
        <v>45681</v>
      </c>
      <c r="E53">
        <v>22</v>
      </c>
      <c r="F53">
        <v>24</v>
      </c>
      <c r="G53" s="27">
        <f>IF(ISNUMBER(H53),AVERAGE(H53:I53),AVERAGE(E53:F53))/65</f>
        <v>0.33846153846153848</v>
      </c>
      <c r="H53">
        <v>22</v>
      </c>
      <c r="I53" t="s">
        <v>69</v>
      </c>
      <c r="J53">
        <v>2024</v>
      </c>
      <c r="K53" t="s">
        <v>65</v>
      </c>
      <c r="L53" t="s">
        <v>83</v>
      </c>
      <c r="M53" t="s">
        <v>87</v>
      </c>
      <c r="N53" t="s">
        <v>20</v>
      </c>
      <c r="O53" t="s">
        <v>44</v>
      </c>
      <c r="Q53" t="s">
        <v>99</v>
      </c>
      <c r="R53" t="s">
        <v>75</v>
      </c>
      <c r="S53" t="s">
        <v>76</v>
      </c>
      <c r="T53" t="s">
        <v>47</v>
      </c>
    </row>
    <row r="54" spans="1:20" x14ac:dyDescent="0.2">
      <c r="A54" t="s">
        <v>68</v>
      </c>
      <c r="B54" t="s">
        <v>58</v>
      </c>
      <c r="C54" t="s">
        <v>19</v>
      </c>
      <c r="D54" s="25">
        <v>45681</v>
      </c>
      <c r="E54">
        <v>22</v>
      </c>
      <c r="F54">
        <v>24</v>
      </c>
      <c r="G54" s="27">
        <f>IF(ISNUMBER(H54),AVERAGE(H54:I54),AVERAGE(E54:F54))/65</f>
        <v>0.33846153846153848</v>
      </c>
      <c r="H54">
        <v>22</v>
      </c>
      <c r="I54" t="s">
        <v>69</v>
      </c>
      <c r="J54">
        <v>2024</v>
      </c>
      <c r="K54" t="s">
        <v>59</v>
      </c>
      <c r="L54" t="s">
        <v>83</v>
      </c>
      <c r="M54" t="s">
        <v>87</v>
      </c>
      <c r="N54" t="s">
        <v>20</v>
      </c>
      <c r="O54" t="s">
        <v>44</v>
      </c>
      <c r="P54" t="s">
        <v>61</v>
      </c>
      <c r="Q54" t="s">
        <v>99</v>
      </c>
      <c r="R54" t="s">
        <v>75</v>
      </c>
      <c r="S54" t="s">
        <v>76</v>
      </c>
      <c r="T54" t="s">
        <v>47</v>
      </c>
    </row>
    <row r="55" spans="1:20" hidden="1" x14ac:dyDescent="0.2">
      <c r="A55" t="s">
        <v>68</v>
      </c>
      <c r="B55" t="s">
        <v>89</v>
      </c>
      <c r="C55" t="s">
        <v>90</v>
      </c>
      <c r="D55" s="25">
        <v>45681</v>
      </c>
      <c r="E55">
        <v>15</v>
      </c>
      <c r="F55">
        <v>17</v>
      </c>
      <c r="G55" s="27">
        <f>IF(ISNUMBER(H55),AVERAGE(H55:I55),AVERAGE(E55:F55))/45</f>
        <v>0.35499999999999998</v>
      </c>
      <c r="H55">
        <v>15</v>
      </c>
      <c r="I55">
        <v>16.95</v>
      </c>
      <c r="J55">
        <v>2024</v>
      </c>
      <c r="K55" t="s">
        <v>91</v>
      </c>
      <c r="L55" t="s">
        <v>83</v>
      </c>
      <c r="M55" t="s">
        <v>87</v>
      </c>
      <c r="N55" t="s">
        <v>20</v>
      </c>
      <c r="O55" t="s">
        <v>44</v>
      </c>
      <c r="P55" t="s">
        <v>120</v>
      </c>
      <c r="Q55" t="s">
        <v>99</v>
      </c>
      <c r="R55" t="s">
        <v>75</v>
      </c>
      <c r="S55" t="s">
        <v>76</v>
      </c>
      <c r="T55" t="s">
        <v>47</v>
      </c>
    </row>
    <row r="56" spans="1:20" hidden="1" x14ac:dyDescent="0.2">
      <c r="A56" t="s">
        <v>68</v>
      </c>
      <c r="B56" t="s">
        <v>89</v>
      </c>
      <c r="C56" t="s">
        <v>90</v>
      </c>
      <c r="D56" s="25">
        <v>45681</v>
      </c>
      <c r="E56">
        <v>16</v>
      </c>
      <c r="F56">
        <v>18</v>
      </c>
      <c r="G56" s="27">
        <f>IF(ISNUMBER(H56),AVERAGE(H56:I56),AVERAGE(E56:F56))/45</f>
        <v>0.36666666666666664</v>
      </c>
      <c r="H56">
        <v>16</v>
      </c>
      <c r="I56">
        <v>17</v>
      </c>
      <c r="J56">
        <v>2024</v>
      </c>
      <c r="K56" t="s">
        <v>64</v>
      </c>
      <c r="L56" t="s">
        <v>83</v>
      </c>
      <c r="M56" t="s">
        <v>87</v>
      </c>
      <c r="N56" t="s">
        <v>20</v>
      </c>
      <c r="O56" t="s">
        <v>44</v>
      </c>
      <c r="Q56" t="s">
        <v>99</v>
      </c>
      <c r="R56" t="s">
        <v>75</v>
      </c>
      <c r="S56" t="s">
        <v>76</v>
      </c>
      <c r="T56" t="s">
        <v>47</v>
      </c>
    </row>
    <row r="57" spans="1:20" hidden="1" x14ac:dyDescent="0.2">
      <c r="A57" t="s">
        <v>68</v>
      </c>
      <c r="B57" t="s">
        <v>89</v>
      </c>
      <c r="C57" t="s">
        <v>90</v>
      </c>
      <c r="D57" s="25">
        <v>45684</v>
      </c>
      <c r="E57">
        <v>12</v>
      </c>
      <c r="F57">
        <v>15</v>
      </c>
      <c r="G57" s="27">
        <f>IF(ISNUMBER(H57),AVERAGE(H57:I57),AVERAGE(E57:F57))/45</f>
        <v>0.28888888888888886</v>
      </c>
      <c r="H57">
        <v>12</v>
      </c>
      <c r="I57">
        <v>14</v>
      </c>
      <c r="J57">
        <v>2024</v>
      </c>
      <c r="K57" t="s">
        <v>93</v>
      </c>
      <c r="L57" t="s">
        <v>83</v>
      </c>
      <c r="M57" t="s">
        <v>87</v>
      </c>
      <c r="N57" t="s">
        <v>20</v>
      </c>
      <c r="O57" t="s">
        <v>109</v>
      </c>
      <c r="P57" t="s">
        <v>121</v>
      </c>
      <c r="Q57" t="s">
        <v>99</v>
      </c>
      <c r="R57" t="s">
        <v>75</v>
      </c>
      <c r="S57" t="s">
        <v>76</v>
      </c>
      <c r="T57" t="s">
        <v>47</v>
      </c>
    </row>
    <row r="58" spans="1:20" x14ac:dyDescent="0.2">
      <c r="A58" t="s">
        <v>68</v>
      </c>
      <c r="B58" t="s">
        <v>58</v>
      </c>
      <c r="C58" t="s">
        <v>19</v>
      </c>
      <c r="D58" s="25">
        <v>45684</v>
      </c>
      <c r="E58">
        <v>20</v>
      </c>
      <c r="F58">
        <v>24</v>
      </c>
      <c r="G58" s="27">
        <f>IF(ISNUMBER(H58),AVERAGE(H58:I58),AVERAGE(E58:F58))/65</f>
        <v>0.32307692307692309</v>
      </c>
      <c r="H58">
        <v>20</v>
      </c>
      <c r="I58">
        <v>22</v>
      </c>
      <c r="J58">
        <v>2024</v>
      </c>
      <c r="K58" t="s">
        <v>59</v>
      </c>
      <c r="L58" t="s">
        <v>83</v>
      </c>
      <c r="M58" t="s">
        <v>87</v>
      </c>
      <c r="N58" t="s">
        <v>20</v>
      </c>
      <c r="O58" t="s">
        <v>109</v>
      </c>
      <c r="Q58" t="s">
        <v>99</v>
      </c>
      <c r="R58" t="s">
        <v>75</v>
      </c>
      <c r="S58" t="s">
        <v>76</v>
      </c>
      <c r="T58" t="s">
        <v>47</v>
      </c>
    </row>
    <row r="59" spans="1:20" x14ac:dyDescent="0.2">
      <c r="A59" t="s">
        <v>68</v>
      </c>
      <c r="B59" t="s">
        <v>18</v>
      </c>
      <c r="C59" t="s">
        <v>19</v>
      </c>
      <c r="D59" s="25">
        <v>45684</v>
      </c>
      <c r="E59">
        <v>220</v>
      </c>
      <c r="F59">
        <v>245</v>
      </c>
      <c r="G59" s="27">
        <f>IF(ISNUMBER(H59),AVERAGE(H59:I59),AVERAGE(E59:F59))/700</f>
        <v>0.33214285714285713</v>
      </c>
      <c r="H59" t="s">
        <v>69</v>
      </c>
      <c r="I59" t="s">
        <v>69</v>
      </c>
      <c r="J59">
        <v>2024</v>
      </c>
      <c r="K59" t="s">
        <v>77</v>
      </c>
      <c r="L59" t="s">
        <v>83</v>
      </c>
      <c r="M59" t="s">
        <v>87</v>
      </c>
      <c r="N59" t="s">
        <v>20</v>
      </c>
      <c r="O59" t="s">
        <v>109</v>
      </c>
      <c r="P59" t="s">
        <v>98</v>
      </c>
      <c r="Q59" t="s">
        <v>99</v>
      </c>
      <c r="R59" t="s">
        <v>75</v>
      </c>
      <c r="S59" t="s">
        <v>76</v>
      </c>
      <c r="T59" t="s">
        <v>47</v>
      </c>
    </row>
    <row r="60" spans="1:20" x14ac:dyDescent="0.2">
      <c r="A60" t="s">
        <v>68</v>
      </c>
      <c r="B60" t="s">
        <v>18</v>
      </c>
      <c r="C60" t="s">
        <v>19</v>
      </c>
      <c r="D60" s="25">
        <v>45684</v>
      </c>
      <c r="E60">
        <v>225</v>
      </c>
      <c r="F60">
        <v>260</v>
      </c>
      <c r="G60" s="27">
        <f>IF(ISNUMBER(H60),AVERAGE(H60:I60),AVERAGE(E60:F60))/700</f>
        <v>0.33571428571428569</v>
      </c>
      <c r="H60">
        <v>225</v>
      </c>
      <c r="I60">
        <v>245</v>
      </c>
      <c r="J60">
        <v>2024</v>
      </c>
      <c r="K60" t="s">
        <v>70</v>
      </c>
      <c r="L60" t="s">
        <v>83</v>
      </c>
      <c r="M60" t="s">
        <v>87</v>
      </c>
      <c r="N60" t="s">
        <v>20</v>
      </c>
      <c r="O60" t="s">
        <v>109</v>
      </c>
      <c r="P60" t="s">
        <v>98</v>
      </c>
      <c r="Q60" t="s">
        <v>99</v>
      </c>
      <c r="R60" t="s">
        <v>75</v>
      </c>
      <c r="S60" t="s">
        <v>76</v>
      </c>
      <c r="T60" t="s">
        <v>47</v>
      </c>
    </row>
    <row r="61" spans="1:20" x14ac:dyDescent="0.2">
      <c r="A61" t="s">
        <v>68</v>
      </c>
      <c r="B61" t="s">
        <v>18</v>
      </c>
      <c r="C61" t="s">
        <v>19</v>
      </c>
      <c r="D61" s="25">
        <v>45684</v>
      </c>
      <c r="E61">
        <v>220</v>
      </c>
      <c r="F61">
        <v>260</v>
      </c>
      <c r="G61" s="27">
        <f>IF(ISNUMBER(H61),AVERAGE(H61:I61),AVERAGE(E61:F61))/700</f>
        <v>0.33571428571428569</v>
      </c>
      <c r="H61">
        <v>225</v>
      </c>
      <c r="I61">
        <v>245</v>
      </c>
      <c r="J61">
        <v>2024</v>
      </c>
      <c r="K61" t="s">
        <v>80</v>
      </c>
      <c r="L61" t="s">
        <v>83</v>
      </c>
      <c r="M61" t="s">
        <v>87</v>
      </c>
      <c r="N61" t="s">
        <v>20</v>
      </c>
      <c r="O61" t="s">
        <v>109</v>
      </c>
      <c r="P61" t="s">
        <v>61</v>
      </c>
      <c r="Q61" t="s">
        <v>99</v>
      </c>
      <c r="R61" t="s">
        <v>75</v>
      </c>
      <c r="S61" t="s">
        <v>76</v>
      </c>
      <c r="T61" t="s">
        <v>47</v>
      </c>
    </row>
    <row r="62" spans="1:20" x14ac:dyDescent="0.2">
      <c r="A62" t="s">
        <v>68</v>
      </c>
      <c r="B62" t="s">
        <v>58</v>
      </c>
      <c r="C62" t="s">
        <v>19</v>
      </c>
      <c r="D62" s="25">
        <v>45684</v>
      </c>
      <c r="E62">
        <v>22</v>
      </c>
      <c r="F62">
        <v>24</v>
      </c>
      <c r="G62" s="27">
        <f>IF(ISNUMBER(H62),AVERAGE(H62:I62),AVERAGE(E62:F62))/65</f>
        <v>0.33846153846153848</v>
      </c>
      <c r="H62">
        <v>22</v>
      </c>
      <c r="I62" t="s">
        <v>69</v>
      </c>
      <c r="J62">
        <v>2024</v>
      </c>
      <c r="K62" t="s">
        <v>65</v>
      </c>
      <c r="L62" t="s">
        <v>83</v>
      </c>
      <c r="M62" t="s">
        <v>87</v>
      </c>
      <c r="N62" t="s">
        <v>20</v>
      </c>
      <c r="O62" t="s">
        <v>109</v>
      </c>
      <c r="Q62" t="s">
        <v>99</v>
      </c>
      <c r="R62" t="s">
        <v>75</v>
      </c>
      <c r="S62" t="s">
        <v>76</v>
      </c>
      <c r="T62" t="s">
        <v>47</v>
      </c>
    </row>
    <row r="63" spans="1:20" hidden="1" x14ac:dyDescent="0.2">
      <c r="A63" t="s">
        <v>68</v>
      </c>
      <c r="B63" t="s">
        <v>89</v>
      </c>
      <c r="C63" t="s">
        <v>90</v>
      </c>
      <c r="D63" s="25">
        <v>45684</v>
      </c>
      <c r="E63">
        <v>15</v>
      </c>
      <c r="F63">
        <v>17</v>
      </c>
      <c r="G63" s="27">
        <f>IF(ISNUMBER(H63),AVERAGE(H63:I63),AVERAGE(E63:F63))/45</f>
        <v>0.34444444444444444</v>
      </c>
      <c r="H63">
        <v>15</v>
      </c>
      <c r="I63">
        <v>16</v>
      </c>
      <c r="J63">
        <v>2024</v>
      </c>
      <c r="K63" t="s">
        <v>91</v>
      </c>
      <c r="L63" t="s">
        <v>83</v>
      </c>
      <c r="M63" t="s">
        <v>87</v>
      </c>
      <c r="N63" t="s">
        <v>20</v>
      </c>
      <c r="O63" t="s">
        <v>109</v>
      </c>
      <c r="P63" t="s">
        <v>61</v>
      </c>
      <c r="Q63" t="s">
        <v>99</v>
      </c>
      <c r="R63" t="s">
        <v>75</v>
      </c>
      <c r="S63" t="s">
        <v>76</v>
      </c>
      <c r="T63" t="s">
        <v>47</v>
      </c>
    </row>
    <row r="64" spans="1:20" hidden="1" x14ac:dyDescent="0.2">
      <c r="A64" t="s">
        <v>68</v>
      </c>
      <c r="B64" t="s">
        <v>89</v>
      </c>
      <c r="C64" t="s">
        <v>90</v>
      </c>
      <c r="D64" s="25">
        <v>45684</v>
      </c>
      <c r="E64">
        <v>15.95</v>
      </c>
      <c r="F64">
        <v>18</v>
      </c>
      <c r="G64" s="27">
        <f>IF(ISNUMBER(H64),AVERAGE(H64:I64),AVERAGE(E64:F64))/45</f>
        <v>0.36666666666666664</v>
      </c>
      <c r="H64">
        <v>16</v>
      </c>
      <c r="I64">
        <v>17</v>
      </c>
      <c r="J64">
        <v>2024</v>
      </c>
      <c r="K64" t="s">
        <v>64</v>
      </c>
      <c r="L64" t="s">
        <v>83</v>
      </c>
      <c r="M64" t="s">
        <v>87</v>
      </c>
      <c r="N64" t="s">
        <v>20</v>
      </c>
      <c r="O64" t="s">
        <v>109</v>
      </c>
      <c r="Q64" t="s">
        <v>99</v>
      </c>
      <c r="R64" t="s">
        <v>75</v>
      </c>
      <c r="S64" t="s">
        <v>76</v>
      </c>
      <c r="T64" t="s">
        <v>47</v>
      </c>
    </row>
    <row r="65" spans="1:20" hidden="1" x14ac:dyDescent="0.2">
      <c r="A65" t="s">
        <v>68</v>
      </c>
      <c r="B65" t="s">
        <v>89</v>
      </c>
      <c r="C65" t="s">
        <v>90</v>
      </c>
      <c r="D65" s="25">
        <v>45685</v>
      </c>
      <c r="E65">
        <v>12</v>
      </c>
      <c r="F65">
        <v>14</v>
      </c>
      <c r="G65" s="27">
        <f>IF(ISNUMBER(H65),AVERAGE(H65:I65),AVERAGE(E65:F65))/45</f>
        <v>0.27777777777777779</v>
      </c>
      <c r="H65">
        <v>12</v>
      </c>
      <c r="I65">
        <v>13</v>
      </c>
      <c r="J65">
        <v>2024</v>
      </c>
      <c r="K65" t="s">
        <v>93</v>
      </c>
      <c r="L65" t="s">
        <v>83</v>
      </c>
      <c r="M65" t="s">
        <v>87</v>
      </c>
      <c r="N65" t="s">
        <v>20</v>
      </c>
      <c r="O65" t="s">
        <v>107</v>
      </c>
      <c r="P65" t="s">
        <v>61</v>
      </c>
      <c r="Q65" t="s">
        <v>108</v>
      </c>
      <c r="R65" t="s">
        <v>75</v>
      </c>
      <c r="S65" t="s">
        <v>76</v>
      </c>
      <c r="T65" t="s">
        <v>47</v>
      </c>
    </row>
    <row r="66" spans="1:20" x14ac:dyDescent="0.2">
      <c r="A66" t="s">
        <v>68</v>
      </c>
      <c r="B66" t="s">
        <v>58</v>
      </c>
      <c r="C66" t="s">
        <v>19</v>
      </c>
      <c r="D66" s="25">
        <v>45685</v>
      </c>
      <c r="E66">
        <v>20</v>
      </c>
      <c r="F66">
        <v>24</v>
      </c>
      <c r="G66" s="27">
        <f>IF(ISNUMBER(H66),AVERAGE(H66:I66),AVERAGE(E66:F66))/65</f>
        <v>0.32307692307692309</v>
      </c>
      <c r="H66">
        <v>20</v>
      </c>
      <c r="I66">
        <v>22</v>
      </c>
      <c r="J66">
        <v>2024</v>
      </c>
      <c r="K66" t="s">
        <v>59</v>
      </c>
      <c r="L66" t="s">
        <v>83</v>
      </c>
      <c r="M66" t="s">
        <v>87</v>
      </c>
      <c r="N66" t="s">
        <v>20</v>
      </c>
      <c r="O66" t="s">
        <v>107</v>
      </c>
      <c r="Q66" t="s">
        <v>108</v>
      </c>
      <c r="R66" t="s">
        <v>75</v>
      </c>
      <c r="S66" t="s">
        <v>76</v>
      </c>
      <c r="T66" t="s">
        <v>47</v>
      </c>
    </row>
    <row r="67" spans="1:20" x14ac:dyDescent="0.2">
      <c r="A67" t="s">
        <v>68</v>
      </c>
      <c r="B67" t="s">
        <v>18</v>
      </c>
      <c r="C67" t="s">
        <v>19</v>
      </c>
      <c r="D67" s="25">
        <v>45685</v>
      </c>
      <c r="E67">
        <v>220</v>
      </c>
      <c r="F67">
        <v>245</v>
      </c>
      <c r="G67" s="27">
        <f>IF(ISNUMBER(H67),AVERAGE(H67:I67),AVERAGE(E67:F67))/700</f>
        <v>0.33214285714285713</v>
      </c>
      <c r="H67" t="s">
        <v>69</v>
      </c>
      <c r="I67" t="s">
        <v>69</v>
      </c>
      <c r="J67">
        <v>2024</v>
      </c>
      <c r="K67" t="s">
        <v>77</v>
      </c>
      <c r="L67" t="s">
        <v>83</v>
      </c>
      <c r="M67" t="s">
        <v>87</v>
      </c>
      <c r="N67" t="s">
        <v>20</v>
      </c>
      <c r="O67" t="s">
        <v>107</v>
      </c>
      <c r="P67" t="s">
        <v>98</v>
      </c>
      <c r="Q67" t="s">
        <v>108</v>
      </c>
      <c r="R67" t="s">
        <v>75</v>
      </c>
      <c r="S67" t="s">
        <v>76</v>
      </c>
      <c r="T67" t="s">
        <v>47</v>
      </c>
    </row>
    <row r="68" spans="1:20" x14ac:dyDescent="0.2">
      <c r="A68" t="s">
        <v>68</v>
      </c>
      <c r="B68" t="s">
        <v>18</v>
      </c>
      <c r="C68" t="s">
        <v>19</v>
      </c>
      <c r="D68" s="25">
        <v>45685</v>
      </c>
      <c r="E68">
        <v>225</v>
      </c>
      <c r="F68">
        <v>260</v>
      </c>
      <c r="G68" s="27">
        <f>IF(ISNUMBER(H68),AVERAGE(H68:I68),AVERAGE(E68:F68))/700</f>
        <v>0.33571428571428569</v>
      </c>
      <c r="H68">
        <v>225</v>
      </c>
      <c r="I68">
        <v>245</v>
      </c>
      <c r="J68">
        <v>2024</v>
      </c>
      <c r="K68" t="s">
        <v>70</v>
      </c>
      <c r="L68" t="s">
        <v>83</v>
      </c>
      <c r="M68" t="s">
        <v>87</v>
      </c>
      <c r="N68" t="s">
        <v>20</v>
      </c>
      <c r="O68" t="s">
        <v>107</v>
      </c>
      <c r="P68" t="s">
        <v>98</v>
      </c>
      <c r="Q68" t="s">
        <v>108</v>
      </c>
      <c r="R68" t="s">
        <v>75</v>
      </c>
      <c r="S68" t="s">
        <v>76</v>
      </c>
      <c r="T68" t="s">
        <v>47</v>
      </c>
    </row>
    <row r="69" spans="1:20" x14ac:dyDescent="0.2">
      <c r="A69" t="s">
        <v>68</v>
      </c>
      <c r="B69" t="s">
        <v>18</v>
      </c>
      <c r="C69" t="s">
        <v>19</v>
      </c>
      <c r="D69" s="25">
        <v>45685</v>
      </c>
      <c r="E69">
        <v>220</v>
      </c>
      <c r="F69">
        <v>245</v>
      </c>
      <c r="G69" s="27">
        <f>IF(ISNUMBER(H69),AVERAGE(H69:I69),AVERAGE(E69:F69))/700</f>
        <v>0.33571428571428569</v>
      </c>
      <c r="H69">
        <v>225</v>
      </c>
      <c r="I69">
        <v>245</v>
      </c>
      <c r="J69">
        <v>2024</v>
      </c>
      <c r="K69" t="s">
        <v>80</v>
      </c>
      <c r="L69" t="s">
        <v>83</v>
      </c>
      <c r="M69" t="s">
        <v>87</v>
      </c>
      <c r="N69" t="s">
        <v>20</v>
      </c>
      <c r="O69" t="s">
        <v>107</v>
      </c>
      <c r="Q69" t="s">
        <v>108</v>
      </c>
      <c r="R69" t="s">
        <v>75</v>
      </c>
      <c r="S69" t="s">
        <v>76</v>
      </c>
      <c r="T69" t="s">
        <v>47</v>
      </c>
    </row>
    <row r="70" spans="1:20" x14ac:dyDescent="0.2">
      <c r="A70" t="s">
        <v>68</v>
      </c>
      <c r="B70" t="s">
        <v>58</v>
      </c>
      <c r="C70" t="s">
        <v>19</v>
      </c>
      <c r="D70" s="25">
        <v>45685</v>
      </c>
      <c r="E70">
        <v>22</v>
      </c>
      <c r="F70">
        <v>24</v>
      </c>
      <c r="G70" s="27">
        <f>IF(ISNUMBER(H70),AVERAGE(H70:I70),AVERAGE(E70:F70))/65</f>
        <v>0.33846153846153848</v>
      </c>
      <c r="H70">
        <v>22</v>
      </c>
      <c r="I70" t="s">
        <v>69</v>
      </c>
      <c r="J70">
        <v>2024</v>
      </c>
      <c r="K70" t="s">
        <v>65</v>
      </c>
      <c r="L70" t="s">
        <v>83</v>
      </c>
      <c r="M70" t="s">
        <v>87</v>
      </c>
      <c r="N70" t="s">
        <v>20</v>
      </c>
      <c r="O70" t="s">
        <v>107</v>
      </c>
      <c r="Q70" t="s">
        <v>108</v>
      </c>
      <c r="R70" t="s">
        <v>75</v>
      </c>
      <c r="S70" t="s">
        <v>76</v>
      </c>
      <c r="T70" t="s">
        <v>47</v>
      </c>
    </row>
    <row r="71" spans="1:20" hidden="1" x14ac:dyDescent="0.2">
      <c r="A71" t="s">
        <v>68</v>
      </c>
      <c r="B71" t="s">
        <v>89</v>
      </c>
      <c r="C71" t="s">
        <v>90</v>
      </c>
      <c r="D71" s="25">
        <v>45685</v>
      </c>
      <c r="E71">
        <v>15</v>
      </c>
      <c r="F71">
        <v>17</v>
      </c>
      <c r="G71" s="27">
        <f>IF(ISNUMBER(H71),AVERAGE(H71:I71),AVERAGE(E71:F71))/45</f>
        <v>0.34444444444444444</v>
      </c>
      <c r="H71">
        <v>15</v>
      </c>
      <c r="I71">
        <v>16</v>
      </c>
      <c r="J71">
        <v>2024</v>
      </c>
      <c r="K71" t="s">
        <v>91</v>
      </c>
      <c r="L71" t="s">
        <v>83</v>
      </c>
      <c r="M71" t="s">
        <v>87</v>
      </c>
      <c r="N71" t="s">
        <v>20</v>
      </c>
      <c r="O71" t="s">
        <v>107</v>
      </c>
      <c r="P71" t="s">
        <v>61</v>
      </c>
      <c r="Q71" t="s">
        <v>108</v>
      </c>
      <c r="R71" t="s">
        <v>75</v>
      </c>
      <c r="S71" t="s">
        <v>76</v>
      </c>
      <c r="T71" t="s">
        <v>47</v>
      </c>
    </row>
    <row r="72" spans="1:20" hidden="1" x14ac:dyDescent="0.2">
      <c r="A72" t="s">
        <v>68</v>
      </c>
      <c r="B72" t="s">
        <v>89</v>
      </c>
      <c r="C72" t="s">
        <v>90</v>
      </c>
      <c r="D72" s="25">
        <v>45685</v>
      </c>
      <c r="E72">
        <v>15</v>
      </c>
      <c r="F72">
        <v>18</v>
      </c>
      <c r="G72" s="27">
        <f>IF(ISNUMBER(H72),AVERAGE(H72:I72),AVERAGE(E72:F72))/45</f>
        <v>0.36611111111111116</v>
      </c>
      <c r="H72">
        <v>15.95</v>
      </c>
      <c r="I72">
        <v>17</v>
      </c>
      <c r="J72">
        <v>2024</v>
      </c>
      <c r="K72" t="s">
        <v>64</v>
      </c>
      <c r="L72" t="s">
        <v>83</v>
      </c>
      <c r="M72" t="s">
        <v>87</v>
      </c>
      <c r="N72" t="s">
        <v>20</v>
      </c>
      <c r="O72" t="s">
        <v>107</v>
      </c>
      <c r="Q72" t="s">
        <v>108</v>
      </c>
      <c r="R72" t="s">
        <v>75</v>
      </c>
      <c r="S72" t="s">
        <v>76</v>
      </c>
      <c r="T72" t="s">
        <v>47</v>
      </c>
    </row>
    <row r="73" spans="1:20" hidden="1" x14ac:dyDescent="0.2">
      <c r="A73" t="s">
        <v>68</v>
      </c>
      <c r="B73" t="s">
        <v>89</v>
      </c>
      <c r="C73" t="s">
        <v>90</v>
      </c>
      <c r="D73" s="25">
        <v>45686</v>
      </c>
      <c r="E73">
        <v>12</v>
      </c>
      <c r="F73">
        <v>14</v>
      </c>
      <c r="G73" s="27">
        <f>IF(ISNUMBER(H73),AVERAGE(H73:I73),AVERAGE(E73:F73))/45</f>
        <v>0.27777777777777779</v>
      </c>
      <c r="H73">
        <v>12</v>
      </c>
      <c r="I73">
        <v>13</v>
      </c>
      <c r="J73">
        <v>2024</v>
      </c>
      <c r="K73" t="s">
        <v>93</v>
      </c>
      <c r="L73" t="s">
        <v>112</v>
      </c>
      <c r="M73" t="s">
        <v>113</v>
      </c>
      <c r="N73" t="s">
        <v>20</v>
      </c>
      <c r="O73" t="s">
        <v>114</v>
      </c>
      <c r="P73" t="s">
        <v>61</v>
      </c>
      <c r="Q73" t="s">
        <v>108</v>
      </c>
      <c r="R73" t="s">
        <v>75</v>
      </c>
      <c r="S73" t="s">
        <v>76</v>
      </c>
      <c r="T73" t="s">
        <v>47</v>
      </c>
    </row>
    <row r="74" spans="1:20" x14ac:dyDescent="0.2">
      <c r="A74" t="s">
        <v>68</v>
      </c>
      <c r="B74" t="s">
        <v>18</v>
      </c>
      <c r="C74" t="s">
        <v>19</v>
      </c>
      <c r="D74" s="25">
        <v>45686</v>
      </c>
      <c r="E74">
        <v>185</v>
      </c>
      <c r="F74">
        <v>220</v>
      </c>
      <c r="G74" s="27">
        <f>IF(ISNUMBER(H74),AVERAGE(H74:I74),AVERAGE(E74:F74))/700</f>
        <v>0.3</v>
      </c>
      <c r="H74">
        <v>200</v>
      </c>
      <c r="I74">
        <v>220</v>
      </c>
      <c r="J74">
        <v>2024</v>
      </c>
      <c r="K74" t="s">
        <v>77</v>
      </c>
      <c r="L74" t="s">
        <v>112</v>
      </c>
      <c r="M74" t="s">
        <v>113</v>
      </c>
      <c r="N74" t="s">
        <v>20</v>
      </c>
      <c r="O74" t="s">
        <v>114</v>
      </c>
      <c r="P74" t="s">
        <v>61</v>
      </c>
      <c r="Q74" t="s">
        <v>108</v>
      </c>
      <c r="R74" t="s">
        <v>75</v>
      </c>
      <c r="S74" t="s">
        <v>76</v>
      </c>
      <c r="T74" t="s">
        <v>47</v>
      </c>
    </row>
    <row r="75" spans="1:20" x14ac:dyDescent="0.2">
      <c r="A75" t="s">
        <v>68</v>
      </c>
      <c r="B75" t="s">
        <v>18</v>
      </c>
      <c r="C75" t="s">
        <v>19</v>
      </c>
      <c r="D75" s="25">
        <v>45686</v>
      </c>
      <c r="E75">
        <v>200</v>
      </c>
      <c r="F75">
        <v>260</v>
      </c>
      <c r="G75" s="27">
        <f>IF(ISNUMBER(H75),AVERAGE(H75:I75),AVERAGE(E75:F75))/700</f>
        <v>0.32142857142857145</v>
      </c>
      <c r="H75">
        <v>210</v>
      </c>
      <c r="I75">
        <v>240</v>
      </c>
      <c r="J75">
        <v>2024</v>
      </c>
      <c r="K75" t="s">
        <v>70</v>
      </c>
      <c r="L75" t="s">
        <v>112</v>
      </c>
      <c r="M75" t="s">
        <v>113</v>
      </c>
      <c r="N75" t="s">
        <v>20</v>
      </c>
      <c r="O75" t="s">
        <v>114</v>
      </c>
      <c r="P75" t="s">
        <v>61</v>
      </c>
      <c r="Q75" t="s">
        <v>108</v>
      </c>
      <c r="R75" t="s">
        <v>75</v>
      </c>
      <c r="S75" t="s">
        <v>76</v>
      </c>
      <c r="T75" t="s">
        <v>47</v>
      </c>
    </row>
    <row r="76" spans="1:20" x14ac:dyDescent="0.2">
      <c r="A76" t="s">
        <v>68</v>
      </c>
      <c r="B76" t="s">
        <v>58</v>
      </c>
      <c r="C76" t="s">
        <v>19</v>
      </c>
      <c r="D76" s="25">
        <v>45686</v>
      </c>
      <c r="E76">
        <v>20</v>
      </c>
      <c r="F76">
        <v>24.95</v>
      </c>
      <c r="G76" s="27">
        <f>IF(ISNUMBER(H76),AVERAGE(H76:I76),AVERAGE(E76:F76))/65</f>
        <v>0.32307692307692309</v>
      </c>
      <c r="H76">
        <v>20</v>
      </c>
      <c r="I76">
        <v>22</v>
      </c>
      <c r="J76">
        <v>2024</v>
      </c>
      <c r="K76" t="s">
        <v>59</v>
      </c>
      <c r="L76" t="s">
        <v>112</v>
      </c>
      <c r="M76" t="s">
        <v>113</v>
      </c>
      <c r="N76" t="s">
        <v>20</v>
      </c>
      <c r="O76" t="s">
        <v>114</v>
      </c>
      <c r="Q76" t="s">
        <v>108</v>
      </c>
      <c r="R76" t="s">
        <v>75</v>
      </c>
      <c r="S76" t="s">
        <v>76</v>
      </c>
      <c r="T76" t="s">
        <v>47</v>
      </c>
    </row>
    <row r="77" spans="1:20" x14ac:dyDescent="0.2">
      <c r="A77" t="s">
        <v>68</v>
      </c>
      <c r="B77" t="s">
        <v>58</v>
      </c>
      <c r="C77" t="s">
        <v>19</v>
      </c>
      <c r="D77" s="25">
        <v>45686</v>
      </c>
      <c r="E77">
        <v>20.95</v>
      </c>
      <c r="F77">
        <v>24.95</v>
      </c>
      <c r="G77" s="27">
        <f>IF(ISNUMBER(H77),AVERAGE(H77:I77),AVERAGE(E77:F77))/65</f>
        <v>0.33038461538461539</v>
      </c>
      <c r="H77">
        <v>20.95</v>
      </c>
      <c r="I77">
        <v>22</v>
      </c>
      <c r="J77">
        <v>2024</v>
      </c>
      <c r="K77" t="s">
        <v>65</v>
      </c>
      <c r="L77" t="s">
        <v>112</v>
      </c>
      <c r="M77" t="s">
        <v>113</v>
      </c>
      <c r="N77" t="s">
        <v>20</v>
      </c>
      <c r="O77" t="s">
        <v>114</v>
      </c>
      <c r="Q77" t="s">
        <v>108</v>
      </c>
      <c r="R77" t="s">
        <v>75</v>
      </c>
      <c r="S77" t="s">
        <v>76</v>
      </c>
      <c r="T77" t="s">
        <v>47</v>
      </c>
    </row>
    <row r="78" spans="1:20" x14ac:dyDescent="0.2">
      <c r="A78" t="s">
        <v>68</v>
      </c>
      <c r="B78" t="s">
        <v>18</v>
      </c>
      <c r="C78" t="s">
        <v>19</v>
      </c>
      <c r="D78" s="25">
        <v>45686</v>
      </c>
      <c r="E78">
        <v>220</v>
      </c>
      <c r="F78">
        <v>245</v>
      </c>
      <c r="G78" s="27">
        <f>IF(ISNUMBER(H78),AVERAGE(H78:I78),AVERAGE(E78:F78))/700</f>
        <v>0.3392857142857143</v>
      </c>
      <c r="H78">
        <v>230</v>
      </c>
      <c r="I78">
        <v>245</v>
      </c>
      <c r="J78">
        <v>2024</v>
      </c>
      <c r="K78" t="s">
        <v>80</v>
      </c>
      <c r="L78" t="s">
        <v>112</v>
      </c>
      <c r="M78" t="s">
        <v>113</v>
      </c>
      <c r="N78" t="s">
        <v>20</v>
      </c>
      <c r="O78" t="s">
        <v>114</v>
      </c>
      <c r="Q78" t="s">
        <v>108</v>
      </c>
      <c r="R78" t="s">
        <v>75</v>
      </c>
      <c r="S78" t="s">
        <v>76</v>
      </c>
      <c r="T78" t="s">
        <v>47</v>
      </c>
    </row>
    <row r="79" spans="1:20" hidden="1" x14ac:dyDescent="0.2">
      <c r="A79" t="s">
        <v>68</v>
      </c>
      <c r="B79" t="s">
        <v>89</v>
      </c>
      <c r="C79" t="s">
        <v>90</v>
      </c>
      <c r="D79" s="25">
        <v>45686</v>
      </c>
      <c r="E79">
        <v>15</v>
      </c>
      <c r="F79">
        <v>17</v>
      </c>
      <c r="G79" s="27">
        <f>IF(ISNUMBER(H79),AVERAGE(H79:I79),AVERAGE(E79:F79))/45</f>
        <v>0.34444444444444444</v>
      </c>
      <c r="H79">
        <v>15</v>
      </c>
      <c r="I79">
        <v>16</v>
      </c>
      <c r="J79">
        <v>2024</v>
      </c>
      <c r="K79" t="s">
        <v>91</v>
      </c>
      <c r="L79" t="s">
        <v>112</v>
      </c>
      <c r="M79" t="s">
        <v>113</v>
      </c>
      <c r="N79" t="s">
        <v>20</v>
      </c>
      <c r="O79" t="s">
        <v>114</v>
      </c>
      <c r="P79" t="s">
        <v>61</v>
      </c>
      <c r="Q79" t="s">
        <v>108</v>
      </c>
      <c r="R79" t="s">
        <v>75</v>
      </c>
      <c r="S79" t="s">
        <v>76</v>
      </c>
      <c r="T79" t="s">
        <v>47</v>
      </c>
    </row>
    <row r="80" spans="1:20" hidden="1" x14ac:dyDescent="0.2">
      <c r="A80" t="s">
        <v>68</v>
      </c>
      <c r="B80" t="s">
        <v>89</v>
      </c>
      <c r="C80" t="s">
        <v>90</v>
      </c>
      <c r="D80" s="25">
        <v>45686</v>
      </c>
      <c r="E80">
        <v>15</v>
      </c>
      <c r="F80">
        <v>18</v>
      </c>
      <c r="G80" s="27">
        <f>IF(ISNUMBER(H80),AVERAGE(H80:I80),AVERAGE(E80:F80))/45</f>
        <v>0.36611111111111116</v>
      </c>
      <c r="H80">
        <v>15.95</v>
      </c>
      <c r="I80">
        <v>17</v>
      </c>
      <c r="J80">
        <v>2024</v>
      </c>
      <c r="K80" t="s">
        <v>64</v>
      </c>
      <c r="L80" t="s">
        <v>112</v>
      </c>
      <c r="M80" t="s">
        <v>113</v>
      </c>
      <c r="N80" t="s">
        <v>20</v>
      </c>
      <c r="O80" t="s">
        <v>114</v>
      </c>
      <c r="Q80" t="s">
        <v>108</v>
      </c>
      <c r="R80" t="s">
        <v>75</v>
      </c>
      <c r="S80" t="s">
        <v>76</v>
      </c>
      <c r="T80" t="s">
        <v>47</v>
      </c>
    </row>
    <row r="81" spans="1:20" hidden="1" x14ac:dyDescent="0.2">
      <c r="A81" t="s">
        <v>68</v>
      </c>
      <c r="B81" t="s">
        <v>89</v>
      </c>
      <c r="C81" t="s">
        <v>90</v>
      </c>
      <c r="D81" s="25">
        <v>45687</v>
      </c>
      <c r="E81">
        <v>12</v>
      </c>
      <c r="F81">
        <v>14</v>
      </c>
      <c r="G81" s="27">
        <f>IF(ISNUMBER(H81),AVERAGE(H81:I81),AVERAGE(E81:F81))/45</f>
        <v>0.27777777777777779</v>
      </c>
      <c r="H81">
        <v>12</v>
      </c>
      <c r="I81">
        <v>13</v>
      </c>
      <c r="J81">
        <v>2024</v>
      </c>
      <c r="K81" t="s">
        <v>93</v>
      </c>
      <c r="L81" t="s">
        <v>112</v>
      </c>
      <c r="M81" t="s">
        <v>113</v>
      </c>
      <c r="N81" t="s">
        <v>20</v>
      </c>
      <c r="O81" t="s">
        <v>44</v>
      </c>
      <c r="P81" t="s">
        <v>61</v>
      </c>
      <c r="Q81" t="s">
        <v>108</v>
      </c>
      <c r="R81" t="s">
        <v>75</v>
      </c>
      <c r="S81" t="s">
        <v>76</v>
      </c>
      <c r="T81" t="s">
        <v>47</v>
      </c>
    </row>
    <row r="82" spans="1:20" x14ac:dyDescent="0.2">
      <c r="A82" t="s">
        <v>68</v>
      </c>
      <c r="B82" t="s">
        <v>18</v>
      </c>
      <c r="C82" t="s">
        <v>19</v>
      </c>
      <c r="D82" s="25">
        <v>45687</v>
      </c>
      <c r="E82">
        <v>195</v>
      </c>
      <c r="F82">
        <v>240</v>
      </c>
      <c r="G82" s="27">
        <f>IF(ISNUMBER(H82),AVERAGE(H82:I82),AVERAGE(E82:F82))/700</f>
        <v>0.3</v>
      </c>
      <c r="H82">
        <v>200</v>
      </c>
      <c r="I82">
        <v>220</v>
      </c>
      <c r="J82">
        <v>2024</v>
      </c>
      <c r="K82" t="s">
        <v>77</v>
      </c>
      <c r="L82" t="s">
        <v>112</v>
      </c>
      <c r="M82" t="s">
        <v>113</v>
      </c>
      <c r="N82" t="s">
        <v>20</v>
      </c>
      <c r="O82" t="s">
        <v>44</v>
      </c>
      <c r="P82" t="s">
        <v>102</v>
      </c>
      <c r="Q82" t="s">
        <v>108</v>
      </c>
      <c r="R82" t="s">
        <v>75</v>
      </c>
      <c r="S82" t="s">
        <v>76</v>
      </c>
      <c r="T82" t="s">
        <v>47</v>
      </c>
    </row>
    <row r="83" spans="1:20" x14ac:dyDescent="0.2">
      <c r="A83" t="s">
        <v>68</v>
      </c>
      <c r="B83" t="s">
        <v>18</v>
      </c>
      <c r="C83" t="s">
        <v>19</v>
      </c>
      <c r="D83" s="25">
        <v>45687</v>
      </c>
      <c r="E83">
        <v>200</v>
      </c>
      <c r="F83">
        <v>250</v>
      </c>
      <c r="G83" s="27">
        <f>IF(ISNUMBER(H83),AVERAGE(H83:I83),AVERAGE(E83:F83))/700</f>
        <v>0.32142857142857145</v>
      </c>
      <c r="H83">
        <v>210</v>
      </c>
      <c r="I83">
        <v>240</v>
      </c>
      <c r="J83">
        <v>2024</v>
      </c>
      <c r="K83" t="s">
        <v>70</v>
      </c>
      <c r="L83" t="s">
        <v>112</v>
      </c>
      <c r="M83" t="s">
        <v>113</v>
      </c>
      <c r="N83" t="s">
        <v>20</v>
      </c>
      <c r="O83" t="s">
        <v>44</v>
      </c>
      <c r="P83" t="s">
        <v>61</v>
      </c>
      <c r="Q83" t="s">
        <v>108</v>
      </c>
      <c r="R83" t="s">
        <v>75</v>
      </c>
      <c r="S83" t="s">
        <v>76</v>
      </c>
      <c r="T83" t="s">
        <v>47</v>
      </c>
    </row>
    <row r="84" spans="1:20" x14ac:dyDescent="0.2">
      <c r="A84" t="s">
        <v>68</v>
      </c>
      <c r="B84" t="s">
        <v>58</v>
      </c>
      <c r="C84" t="s">
        <v>19</v>
      </c>
      <c r="D84" s="25">
        <v>45687</v>
      </c>
      <c r="E84">
        <v>20</v>
      </c>
      <c r="F84">
        <v>24.95</v>
      </c>
      <c r="G84" s="27">
        <f>IF(ISNUMBER(H84),AVERAGE(H84:I84),AVERAGE(E84:F84))/65</f>
        <v>0.32307692307692309</v>
      </c>
      <c r="H84">
        <v>20</v>
      </c>
      <c r="I84">
        <v>22</v>
      </c>
      <c r="J84">
        <v>2024</v>
      </c>
      <c r="K84" t="s">
        <v>59</v>
      </c>
      <c r="L84" t="s">
        <v>112</v>
      </c>
      <c r="M84" t="s">
        <v>113</v>
      </c>
      <c r="N84" t="s">
        <v>20</v>
      </c>
      <c r="O84" t="s">
        <v>44</v>
      </c>
      <c r="Q84" t="s">
        <v>108</v>
      </c>
      <c r="R84" t="s">
        <v>75</v>
      </c>
      <c r="S84" t="s">
        <v>76</v>
      </c>
      <c r="T84" t="s">
        <v>47</v>
      </c>
    </row>
    <row r="85" spans="1:20" x14ac:dyDescent="0.2">
      <c r="A85" t="s">
        <v>68</v>
      </c>
      <c r="B85" t="s">
        <v>58</v>
      </c>
      <c r="C85" t="s">
        <v>19</v>
      </c>
      <c r="D85" s="25">
        <v>45687</v>
      </c>
      <c r="E85">
        <v>20.95</v>
      </c>
      <c r="F85">
        <v>24.95</v>
      </c>
      <c r="G85" s="27">
        <f>IF(ISNUMBER(H85),AVERAGE(H85:I85),AVERAGE(E85:F85))/65</f>
        <v>0.33038461538461539</v>
      </c>
      <c r="H85">
        <v>20.95</v>
      </c>
      <c r="I85">
        <v>22</v>
      </c>
      <c r="J85">
        <v>2024</v>
      </c>
      <c r="K85" t="s">
        <v>65</v>
      </c>
      <c r="L85" t="s">
        <v>112</v>
      </c>
      <c r="M85" t="s">
        <v>113</v>
      </c>
      <c r="N85" t="s">
        <v>20</v>
      </c>
      <c r="O85" t="s">
        <v>44</v>
      </c>
      <c r="Q85" t="s">
        <v>108</v>
      </c>
      <c r="R85" t="s">
        <v>75</v>
      </c>
      <c r="S85" t="s">
        <v>76</v>
      </c>
      <c r="T85" t="s">
        <v>47</v>
      </c>
    </row>
    <row r="86" spans="1:20" x14ac:dyDescent="0.2">
      <c r="A86" t="s">
        <v>68</v>
      </c>
      <c r="B86" t="s">
        <v>18</v>
      </c>
      <c r="C86" t="s">
        <v>19</v>
      </c>
      <c r="D86" s="25">
        <v>45687</v>
      </c>
      <c r="E86">
        <v>220</v>
      </c>
      <c r="F86">
        <v>245</v>
      </c>
      <c r="G86" s="27">
        <f>IF(ISNUMBER(H86),AVERAGE(H86:I86),AVERAGE(E86:F86))/700</f>
        <v>0.3392857142857143</v>
      </c>
      <c r="H86">
        <v>230</v>
      </c>
      <c r="I86">
        <v>245</v>
      </c>
      <c r="J86">
        <v>2024</v>
      </c>
      <c r="K86" t="s">
        <v>80</v>
      </c>
      <c r="L86" t="s">
        <v>112</v>
      </c>
      <c r="M86" t="s">
        <v>113</v>
      </c>
      <c r="N86" t="s">
        <v>20</v>
      </c>
      <c r="O86" t="s">
        <v>44</v>
      </c>
      <c r="P86" t="s">
        <v>102</v>
      </c>
      <c r="Q86" t="s">
        <v>108</v>
      </c>
      <c r="R86" t="s">
        <v>75</v>
      </c>
      <c r="S86" t="s">
        <v>76</v>
      </c>
      <c r="T86" t="s">
        <v>47</v>
      </c>
    </row>
    <row r="87" spans="1:20" hidden="1" x14ac:dyDescent="0.2">
      <c r="A87" t="s">
        <v>68</v>
      </c>
      <c r="B87" t="s">
        <v>89</v>
      </c>
      <c r="C87" t="s">
        <v>90</v>
      </c>
      <c r="D87" s="25">
        <v>45687</v>
      </c>
      <c r="E87">
        <v>15</v>
      </c>
      <c r="F87">
        <v>17</v>
      </c>
      <c r="G87" s="27">
        <f>IF(ISNUMBER(H87),AVERAGE(H87:I87),AVERAGE(E87:F87))/45</f>
        <v>0.34444444444444444</v>
      </c>
      <c r="H87">
        <v>15</v>
      </c>
      <c r="I87">
        <v>16</v>
      </c>
      <c r="J87">
        <v>2024</v>
      </c>
      <c r="K87" t="s">
        <v>91</v>
      </c>
      <c r="L87" t="s">
        <v>112</v>
      </c>
      <c r="M87" t="s">
        <v>113</v>
      </c>
      <c r="N87" t="s">
        <v>20</v>
      </c>
      <c r="O87" t="s">
        <v>44</v>
      </c>
      <c r="P87" t="s">
        <v>61</v>
      </c>
      <c r="Q87" t="s">
        <v>108</v>
      </c>
      <c r="R87" t="s">
        <v>75</v>
      </c>
      <c r="S87" t="s">
        <v>76</v>
      </c>
      <c r="T87" t="s">
        <v>47</v>
      </c>
    </row>
    <row r="88" spans="1:20" hidden="1" x14ac:dyDescent="0.2">
      <c r="A88" t="s">
        <v>68</v>
      </c>
      <c r="B88" t="s">
        <v>89</v>
      </c>
      <c r="C88" t="s">
        <v>90</v>
      </c>
      <c r="D88" s="25">
        <v>45687</v>
      </c>
      <c r="E88">
        <v>15</v>
      </c>
      <c r="F88">
        <v>18</v>
      </c>
      <c r="G88" s="27">
        <f>IF(ISNUMBER(H88),AVERAGE(H88:I88),AVERAGE(E88:F88))/45</f>
        <v>0.36611111111111116</v>
      </c>
      <c r="H88">
        <v>15.95</v>
      </c>
      <c r="I88">
        <v>17</v>
      </c>
      <c r="J88">
        <v>2024</v>
      </c>
      <c r="K88" t="s">
        <v>64</v>
      </c>
      <c r="L88" t="s">
        <v>112</v>
      </c>
      <c r="M88" t="s">
        <v>113</v>
      </c>
      <c r="N88" t="s">
        <v>20</v>
      </c>
      <c r="O88" t="s">
        <v>44</v>
      </c>
      <c r="Q88" t="s">
        <v>108</v>
      </c>
      <c r="R88" t="s">
        <v>75</v>
      </c>
      <c r="S88" t="s">
        <v>76</v>
      </c>
      <c r="T88" t="s">
        <v>47</v>
      </c>
    </row>
    <row r="89" spans="1:20" x14ac:dyDescent="0.2">
      <c r="A89" t="s">
        <v>68</v>
      </c>
      <c r="B89" t="s">
        <v>18</v>
      </c>
      <c r="C89" t="s">
        <v>19</v>
      </c>
      <c r="D89" s="25">
        <v>45688</v>
      </c>
      <c r="E89">
        <v>165</v>
      </c>
      <c r="F89">
        <v>230</v>
      </c>
      <c r="G89" s="27">
        <f>IF(ISNUMBER(H89),AVERAGE(H89:I89),AVERAGE(E89:F89))/700</f>
        <v>0.26785714285714285</v>
      </c>
      <c r="H89">
        <v>175</v>
      </c>
      <c r="I89">
        <v>200</v>
      </c>
      <c r="J89">
        <v>2024</v>
      </c>
      <c r="K89" t="s">
        <v>77</v>
      </c>
      <c r="L89" t="s">
        <v>112</v>
      </c>
      <c r="M89" t="s">
        <v>87</v>
      </c>
      <c r="N89" t="s">
        <v>20</v>
      </c>
      <c r="O89" t="s">
        <v>122</v>
      </c>
      <c r="P89" t="s">
        <v>102</v>
      </c>
      <c r="Q89" t="s">
        <v>108</v>
      </c>
      <c r="R89" t="s">
        <v>75</v>
      </c>
      <c r="S89" t="s">
        <v>76</v>
      </c>
      <c r="T89" t="s">
        <v>47</v>
      </c>
    </row>
    <row r="90" spans="1:20" hidden="1" x14ac:dyDescent="0.2">
      <c r="A90" t="s">
        <v>68</v>
      </c>
      <c r="B90" t="s">
        <v>89</v>
      </c>
      <c r="C90" t="s">
        <v>90</v>
      </c>
      <c r="D90" s="25">
        <v>45688</v>
      </c>
      <c r="E90">
        <v>12</v>
      </c>
      <c r="F90">
        <v>14</v>
      </c>
      <c r="G90" s="27">
        <f>IF(ISNUMBER(H90),AVERAGE(H90:I90),AVERAGE(E90:F90))/45</f>
        <v>0.27777777777777779</v>
      </c>
      <c r="H90">
        <v>12</v>
      </c>
      <c r="I90">
        <v>13</v>
      </c>
      <c r="J90">
        <v>2024</v>
      </c>
      <c r="K90" t="s">
        <v>93</v>
      </c>
      <c r="L90" t="s">
        <v>112</v>
      </c>
      <c r="M90" t="s">
        <v>87</v>
      </c>
      <c r="N90" t="s">
        <v>20</v>
      </c>
      <c r="O90" t="s">
        <v>122</v>
      </c>
      <c r="P90" t="s">
        <v>61</v>
      </c>
      <c r="Q90" t="s">
        <v>108</v>
      </c>
      <c r="R90" t="s">
        <v>75</v>
      </c>
      <c r="S90" t="s">
        <v>76</v>
      </c>
      <c r="T90" t="s">
        <v>47</v>
      </c>
    </row>
    <row r="91" spans="1:20" x14ac:dyDescent="0.2">
      <c r="A91" t="s">
        <v>68</v>
      </c>
      <c r="B91" t="s">
        <v>18</v>
      </c>
      <c r="C91" t="s">
        <v>19</v>
      </c>
      <c r="D91" s="25">
        <v>45688</v>
      </c>
      <c r="E91">
        <v>200</v>
      </c>
      <c r="F91">
        <v>250</v>
      </c>
      <c r="G91" s="27">
        <f>IF(ISNUMBER(H91),AVERAGE(H91:I91),AVERAGE(E91:F91))/700</f>
        <v>0.30714285714285716</v>
      </c>
      <c r="H91">
        <v>200</v>
      </c>
      <c r="I91">
        <v>230</v>
      </c>
      <c r="J91">
        <v>2024</v>
      </c>
      <c r="K91" t="s">
        <v>70</v>
      </c>
      <c r="L91" t="s">
        <v>112</v>
      </c>
      <c r="M91" t="s">
        <v>87</v>
      </c>
      <c r="N91" t="s">
        <v>20</v>
      </c>
      <c r="O91" t="s">
        <v>122</v>
      </c>
      <c r="P91" t="s">
        <v>123</v>
      </c>
      <c r="Q91" t="s">
        <v>108</v>
      </c>
      <c r="R91" t="s">
        <v>75</v>
      </c>
      <c r="S91" t="s">
        <v>76</v>
      </c>
      <c r="T91" t="s">
        <v>47</v>
      </c>
    </row>
    <row r="92" spans="1:20" x14ac:dyDescent="0.2">
      <c r="A92" t="s">
        <v>68</v>
      </c>
      <c r="B92" t="s">
        <v>58</v>
      </c>
      <c r="C92" t="s">
        <v>19</v>
      </c>
      <c r="D92" s="25">
        <v>45688</v>
      </c>
      <c r="E92">
        <v>18.95</v>
      </c>
      <c r="F92">
        <v>22.95</v>
      </c>
      <c r="G92" s="27">
        <f>IF(ISNUMBER(H92),AVERAGE(H92:I92),AVERAGE(E92:F92))/65</f>
        <v>0.32269230769230772</v>
      </c>
      <c r="H92">
        <v>19.95</v>
      </c>
      <c r="I92">
        <v>22</v>
      </c>
      <c r="J92">
        <v>2024</v>
      </c>
      <c r="K92" t="s">
        <v>65</v>
      </c>
      <c r="L92" t="s">
        <v>112</v>
      </c>
      <c r="M92" t="s">
        <v>87</v>
      </c>
      <c r="N92" t="s">
        <v>20</v>
      </c>
      <c r="O92" t="s">
        <v>122</v>
      </c>
      <c r="P92" t="s">
        <v>61</v>
      </c>
      <c r="Q92" t="s">
        <v>108</v>
      </c>
      <c r="R92" t="s">
        <v>75</v>
      </c>
      <c r="S92" t="s">
        <v>76</v>
      </c>
      <c r="T92" t="s">
        <v>47</v>
      </c>
    </row>
    <row r="93" spans="1:20" x14ac:dyDescent="0.2">
      <c r="A93" t="s">
        <v>68</v>
      </c>
      <c r="B93" t="s">
        <v>58</v>
      </c>
      <c r="C93" t="s">
        <v>19</v>
      </c>
      <c r="D93" s="25">
        <v>45688</v>
      </c>
      <c r="E93">
        <v>20</v>
      </c>
      <c r="F93">
        <v>23</v>
      </c>
      <c r="G93" s="27">
        <f>IF(ISNUMBER(H93),AVERAGE(H93:I93),AVERAGE(E93:F93))/65</f>
        <v>0.32307692307692309</v>
      </c>
      <c r="H93">
        <v>20</v>
      </c>
      <c r="I93">
        <v>22</v>
      </c>
      <c r="J93">
        <v>2024</v>
      </c>
      <c r="K93" t="s">
        <v>59</v>
      </c>
      <c r="L93" t="s">
        <v>112</v>
      </c>
      <c r="M93" t="s">
        <v>87</v>
      </c>
      <c r="N93" t="s">
        <v>20</v>
      </c>
      <c r="O93" t="s">
        <v>122</v>
      </c>
      <c r="P93" t="s">
        <v>61</v>
      </c>
      <c r="Q93" t="s">
        <v>108</v>
      </c>
      <c r="R93" t="s">
        <v>75</v>
      </c>
      <c r="S93" t="s">
        <v>76</v>
      </c>
      <c r="T93" t="s">
        <v>47</v>
      </c>
    </row>
    <row r="94" spans="1:20" x14ac:dyDescent="0.2">
      <c r="A94" t="s">
        <v>68</v>
      </c>
      <c r="B94" t="s">
        <v>18</v>
      </c>
      <c r="C94" t="s">
        <v>19</v>
      </c>
      <c r="D94" s="25">
        <v>45688</v>
      </c>
      <c r="E94">
        <v>220</v>
      </c>
      <c r="F94">
        <v>245</v>
      </c>
      <c r="G94" s="27">
        <f>IF(ISNUMBER(H94),AVERAGE(H94:I94),AVERAGE(E94:F94))/700</f>
        <v>0.3392857142857143</v>
      </c>
      <c r="H94">
        <v>230</v>
      </c>
      <c r="I94">
        <v>245</v>
      </c>
      <c r="J94">
        <v>2024</v>
      </c>
      <c r="K94" t="s">
        <v>80</v>
      </c>
      <c r="L94" t="s">
        <v>112</v>
      </c>
      <c r="M94" t="s">
        <v>87</v>
      </c>
      <c r="N94" t="s">
        <v>20</v>
      </c>
      <c r="O94" t="s">
        <v>122</v>
      </c>
      <c r="P94" t="s">
        <v>102</v>
      </c>
      <c r="Q94" t="s">
        <v>108</v>
      </c>
      <c r="R94" t="s">
        <v>75</v>
      </c>
      <c r="S94" t="s">
        <v>76</v>
      </c>
      <c r="T94" t="s">
        <v>47</v>
      </c>
    </row>
    <row r="95" spans="1:20" hidden="1" x14ac:dyDescent="0.2">
      <c r="A95" t="s">
        <v>68</v>
      </c>
      <c r="B95" t="s">
        <v>89</v>
      </c>
      <c r="C95" t="s">
        <v>90</v>
      </c>
      <c r="D95" s="25">
        <v>45688</v>
      </c>
      <c r="E95">
        <v>15</v>
      </c>
      <c r="F95">
        <v>17</v>
      </c>
      <c r="G95" s="27">
        <f>IF(ISNUMBER(H95),AVERAGE(H95:I95),AVERAGE(E95:F95))/45</f>
        <v>0.34444444444444444</v>
      </c>
      <c r="H95">
        <v>15</v>
      </c>
      <c r="I95">
        <v>16</v>
      </c>
      <c r="J95">
        <v>2024</v>
      </c>
      <c r="K95" t="s">
        <v>91</v>
      </c>
      <c r="L95" t="s">
        <v>112</v>
      </c>
      <c r="M95" t="s">
        <v>87</v>
      </c>
      <c r="N95" t="s">
        <v>20</v>
      </c>
      <c r="O95" t="s">
        <v>122</v>
      </c>
      <c r="Q95" t="s">
        <v>108</v>
      </c>
      <c r="R95" t="s">
        <v>75</v>
      </c>
      <c r="S95" t="s">
        <v>76</v>
      </c>
      <c r="T95" t="s">
        <v>47</v>
      </c>
    </row>
    <row r="96" spans="1:20" hidden="1" x14ac:dyDescent="0.2">
      <c r="A96" t="s">
        <v>68</v>
      </c>
      <c r="B96" t="s">
        <v>89</v>
      </c>
      <c r="C96" t="s">
        <v>90</v>
      </c>
      <c r="D96" s="25">
        <v>45688</v>
      </c>
      <c r="E96">
        <v>15</v>
      </c>
      <c r="F96">
        <v>17.850000000000001</v>
      </c>
      <c r="G96" s="27">
        <f>IF(ISNUMBER(H96),AVERAGE(H96:I96),AVERAGE(E96:F96))/45</f>
        <v>0.36611111111111116</v>
      </c>
      <c r="H96">
        <v>15.95</v>
      </c>
      <c r="I96">
        <v>17</v>
      </c>
      <c r="J96">
        <v>2024</v>
      </c>
      <c r="K96" t="s">
        <v>64</v>
      </c>
      <c r="L96" t="s">
        <v>112</v>
      </c>
      <c r="M96" t="s">
        <v>87</v>
      </c>
      <c r="N96" t="s">
        <v>20</v>
      </c>
      <c r="O96" t="s">
        <v>122</v>
      </c>
      <c r="Q96" t="s">
        <v>108</v>
      </c>
      <c r="R96" t="s">
        <v>75</v>
      </c>
      <c r="S96" t="s">
        <v>76</v>
      </c>
      <c r="T96" t="s">
        <v>47</v>
      </c>
    </row>
    <row r="97" spans="1:20" x14ac:dyDescent="0.2">
      <c r="A97" t="s">
        <v>68</v>
      </c>
      <c r="B97" t="s">
        <v>18</v>
      </c>
      <c r="C97" t="s">
        <v>19</v>
      </c>
      <c r="D97" s="25">
        <v>45691</v>
      </c>
      <c r="E97">
        <v>175</v>
      </c>
      <c r="F97">
        <v>245</v>
      </c>
      <c r="G97" s="27">
        <f>IF(ISNUMBER(H97),AVERAGE(H97:I97),AVERAGE(E97:F97))/700</f>
        <v>0.26785714285714285</v>
      </c>
      <c r="H97">
        <v>175</v>
      </c>
      <c r="I97">
        <v>200</v>
      </c>
      <c r="J97">
        <v>2024</v>
      </c>
      <c r="K97" t="s">
        <v>77</v>
      </c>
      <c r="L97" t="s">
        <v>124</v>
      </c>
      <c r="M97" t="s">
        <v>125</v>
      </c>
      <c r="N97" t="s">
        <v>20</v>
      </c>
      <c r="O97" t="s">
        <v>128</v>
      </c>
      <c r="P97" t="s">
        <v>102</v>
      </c>
      <c r="Q97" t="s">
        <v>108</v>
      </c>
      <c r="R97" t="s">
        <v>75</v>
      </c>
      <c r="S97" t="s">
        <v>76</v>
      </c>
      <c r="T97" t="s">
        <v>47</v>
      </c>
    </row>
    <row r="98" spans="1:20" hidden="1" x14ac:dyDescent="0.2">
      <c r="A98" t="s">
        <v>68</v>
      </c>
      <c r="B98" t="s">
        <v>89</v>
      </c>
      <c r="C98" t="s">
        <v>90</v>
      </c>
      <c r="D98" s="25">
        <v>45691</v>
      </c>
      <c r="E98">
        <v>12.95</v>
      </c>
      <c r="F98">
        <v>14</v>
      </c>
      <c r="G98" s="27">
        <f>IF(ISNUMBER(H98),AVERAGE(H98:I98),AVERAGE(E98:F98))/45</f>
        <v>0.28833333333333333</v>
      </c>
      <c r="H98">
        <v>12.95</v>
      </c>
      <c r="I98">
        <v>13</v>
      </c>
      <c r="J98">
        <v>2024</v>
      </c>
      <c r="K98" t="s">
        <v>93</v>
      </c>
      <c r="L98" t="s">
        <v>124</v>
      </c>
      <c r="M98" t="s">
        <v>125</v>
      </c>
      <c r="N98" t="s">
        <v>20</v>
      </c>
      <c r="O98" t="s">
        <v>128</v>
      </c>
      <c r="P98" t="s">
        <v>136</v>
      </c>
      <c r="Q98" t="s">
        <v>108</v>
      </c>
      <c r="R98" t="s">
        <v>75</v>
      </c>
      <c r="S98" t="s">
        <v>76</v>
      </c>
      <c r="T98" t="s">
        <v>47</v>
      </c>
    </row>
    <row r="99" spans="1:20" x14ac:dyDescent="0.2">
      <c r="A99" t="s">
        <v>68</v>
      </c>
      <c r="B99" t="s">
        <v>18</v>
      </c>
      <c r="C99" t="s">
        <v>19</v>
      </c>
      <c r="D99" s="25">
        <v>45691</v>
      </c>
      <c r="E99">
        <v>195</v>
      </c>
      <c r="F99">
        <v>245</v>
      </c>
      <c r="G99" s="27">
        <f>IF(ISNUMBER(H99),AVERAGE(H99:I99),AVERAGE(E99:F99))/700</f>
        <v>0.30714285714285716</v>
      </c>
      <c r="H99">
        <v>200</v>
      </c>
      <c r="I99">
        <v>230</v>
      </c>
      <c r="J99">
        <v>2024</v>
      </c>
      <c r="K99" t="s">
        <v>70</v>
      </c>
      <c r="L99" t="s">
        <v>124</v>
      </c>
      <c r="M99" t="s">
        <v>125</v>
      </c>
      <c r="N99" t="s">
        <v>20</v>
      </c>
      <c r="O99" t="s">
        <v>128</v>
      </c>
      <c r="P99" t="s">
        <v>102</v>
      </c>
      <c r="Q99" t="s">
        <v>108</v>
      </c>
      <c r="R99" t="s">
        <v>75</v>
      </c>
      <c r="S99" t="s">
        <v>76</v>
      </c>
      <c r="T99" t="s">
        <v>47</v>
      </c>
    </row>
    <row r="100" spans="1:20" x14ac:dyDescent="0.2">
      <c r="A100" t="s">
        <v>68</v>
      </c>
      <c r="B100" t="s">
        <v>58</v>
      </c>
      <c r="C100" t="s">
        <v>19</v>
      </c>
      <c r="D100" s="25">
        <v>45691</v>
      </c>
      <c r="E100">
        <v>17.95</v>
      </c>
      <c r="F100">
        <v>22.95</v>
      </c>
      <c r="G100" s="27">
        <f>IF(ISNUMBER(H100),AVERAGE(H100:I100),AVERAGE(E100:F100))/65</f>
        <v>0.30730769230769234</v>
      </c>
      <c r="H100">
        <v>18.95</v>
      </c>
      <c r="I100">
        <v>21</v>
      </c>
      <c r="J100">
        <v>2024</v>
      </c>
      <c r="K100" t="s">
        <v>65</v>
      </c>
      <c r="L100" t="s">
        <v>124</v>
      </c>
      <c r="M100" t="s">
        <v>125</v>
      </c>
      <c r="N100" t="s">
        <v>20</v>
      </c>
      <c r="O100" t="s">
        <v>128</v>
      </c>
      <c r="Q100" t="s">
        <v>108</v>
      </c>
      <c r="R100" t="s">
        <v>75</v>
      </c>
      <c r="S100" t="s">
        <v>76</v>
      </c>
      <c r="T100" t="s">
        <v>47</v>
      </c>
    </row>
    <row r="101" spans="1:20" x14ac:dyDescent="0.2">
      <c r="A101" t="s">
        <v>68</v>
      </c>
      <c r="B101" t="s">
        <v>58</v>
      </c>
      <c r="C101" t="s">
        <v>19</v>
      </c>
      <c r="D101" s="25">
        <v>45691</v>
      </c>
      <c r="E101">
        <v>20</v>
      </c>
      <c r="F101">
        <v>23</v>
      </c>
      <c r="G101" s="27">
        <f>IF(ISNUMBER(H101),AVERAGE(H101:I101),AVERAGE(E101:F101))/65</f>
        <v>0.32269230769230772</v>
      </c>
      <c r="H101">
        <v>20</v>
      </c>
      <c r="I101">
        <v>21.95</v>
      </c>
      <c r="J101">
        <v>2024</v>
      </c>
      <c r="K101" t="s">
        <v>59</v>
      </c>
      <c r="L101" t="s">
        <v>124</v>
      </c>
      <c r="M101" t="s">
        <v>125</v>
      </c>
      <c r="N101" t="s">
        <v>20</v>
      </c>
      <c r="O101" t="s">
        <v>128</v>
      </c>
      <c r="Q101" t="s">
        <v>108</v>
      </c>
      <c r="R101" t="s">
        <v>75</v>
      </c>
      <c r="S101" t="s">
        <v>76</v>
      </c>
      <c r="T101" t="s">
        <v>47</v>
      </c>
    </row>
    <row r="102" spans="1:20" hidden="1" x14ac:dyDescent="0.2">
      <c r="A102" t="s">
        <v>68</v>
      </c>
      <c r="B102" t="s">
        <v>89</v>
      </c>
      <c r="C102" t="s">
        <v>90</v>
      </c>
      <c r="D102" s="25">
        <v>45691</v>
      </c>
      <c r="E102">
        <v>15</v>
      </c>
      <c r="F102">
        <v>17</v>
      </c>
      <c r="G102" s="27">
        <f>IF(ISNUMBER(H102),AVERAGE(H102:I102),AVERAGE(E102:F102))/45</f>
        <v>0.34388888888888886</v>
      </c>
      <c r="H102">
        <v>15</v>
      </c>
      <c r="I102">
        <v>15.95</v>
      </c>
      <c r="J102">
        <v>2024</v>
      </c>
      <c r="K102" t="s">
        <v>91</v>
      </c>
      <c r="L102" t="s">
        <v>124</v>
      </c>
      <c r="M102" t="s">
        <v>125</v>
      </c>
      <c r="N102" t="s">
        <v>20</v>
      </c>
      <c r="O102" t="s">
        <v>128</v>
      </c>
      <c r="Q102" t="s">
        <v>108</v>
      </c>
      <c r="R102" t="s">
        <v>75</v>
      </c>
      <c r="S102" t="s">
        <v>76</v>
      </c>
      <c r="T102" t="s">
        <v>47</v>
      </c>
    </row>
    <row r="103" spans="1:20" hidden="1" x14ac:dyDescent="0.2">
      <c r="A103" t="s">
        <v>68</v>
      </c>
      <c r="B103" t="s">
        <v>89</v>
      </c>
      <c r="C103" t="s">
        <v>90</v>
      </c>
      <c r="D103" s="25">
        <v>45691</v>
      </c>
      <c r="E103">
        <v>15</v>
      </c>
      <c r="F103">
        <v>17.850000000000001</v>
      </c>
      <c r="G103" s="27">
        <f>IF(ISNUMBER(H103),AVERAGE(H103:I103),AVERAGE(E103:F103))/45</f>
        <v>0.36555555555555552</v>
      </c>
      <c r="H103">
        <v>15.95</v>
      </c>
      <c r="I103">
        <v>16.95</v>
      </c>
      <c r="J103">
        <v>2024</v>
      </c>
      <c r="K103" t="s">
        <v>64</v>
      </c>
      <c r="L103" t="s">
        <v>124</v>
      </c>
      <c r="M103" t="s">
        <v>125</v>
      </c>
      <c r="N103" t="s">
        <v>20</v>
      </c>
      <c r="O103" t="s">
        <v>128</v>
      </c>
      <c r="Q103" t="s">
        <v>108</v>
      </c>
      <c r="R103" t="s">
        <v>75</v>
      </c>
      <c r="S103" t="s">
        <v>76</v>
      </c>
      <c r="T103" t="s">
        <v>47</v>
      </c>
    </row>
    <row r="104" spans="1:20" x14ac:dyDescent="0.2">
      <c r="A104" t="s">
        <v>68</v>
      </c>
      <c r="B104" t="s">
        <v>18</v>
      </c>
      <c r="C104" t="s">
        <v>19</v>
      </c>
      <c r="D104" s="25">
        <v>45692</v>
      </c>
      <c r="E104">
        <v>175</v>
      </c>
      <c r="F104">
        <v>245</v>
      </c>
      <c r="G104" s="27">
        <f>IF(ISNUMBER(H104),AVERAGE(H104:I104),AVERAGE(E104:F104))/700</f>
        <v>0.26785714285714285</v>
      </c>
      <c r="H104">
        <v>175</v>
      </c>
      <c r="I104">
        <v>200</v>
      </c>
      <c r="J104">
        <v>2024</v>
      </c>
      <c r="K104" t="s">
        <v>77</v>
      </c>
      <c r="L104" t="s">
        <v>124</v>
      </c>
      <c r="M104" t="s">
        <v>125</v>
      </c>
      <c r="N104" t="s">
        <v>20</v>
      </c>
      <c r="O104" t="s">
        <v>44</v>
      </c>
      <c r="P104" t="s">
        <v>102</v>
      </c>
      <c r="Q104" t="s">
        <v>127</v>
      </c>
      <c r="R104" t="s">
        <v>75</v>
      </c>
      <c r="S104" t="s">
        <v>76</v>
      </c>
      <c r="T104" t="s">
        <v>47</v>
      </c>
    </row>
    <row r="105" spans="1:20" hidden="1" x14ac:dyDescent="0.2">
      <c r="A105" t="s">
        <v>68</v>
      </c>
      <c r="B105" t="s">
        <v>89</v>
      </c>
      <c r="C105" t="s">
        <v>90</v>
      </c>
      <c r="D105" s="25">
        <v>45692</v>
      </c>
      <c r="E105">
        <v>12.95</v>
      </c>
      <c r="F105">
        <v>14</v>
      </c>
      <c r="G105" s="27">
        <f>IF(ISNUMBER(H105),AVERAGE(H105:I105),AVERAGE(E105:F105))/45</f>
        <v>0.28833333333333333</v>
      </c>
      <c r="H105">
        <v>12.95</v>
      </c>
      <c r="I105">
        <v>13</v>
      </c>
      <c r="J105">
        <v>2024</v>
      </c>
      <c r="K105" t="s">
        <v>93</v>
      </c>
      <c r="L105" t="s">
        <v>124</v>
      </c>
      <c r="M105" t="s">
        <v>125</v>
      </c>
      <c r="N105" t="s">
        <v>20</v>
      </c>
      <c r="O105" t="s">
        <v>44</v>
      </c>
      <c r="P105" t="s">
        <v>136</v>
      </c>
      <c r="Q105" t="s">
        <v>127</v>
      </c>
      <c r="R105" t="s">
        <v>75</v>
      </c>
      <c r="S105" t="s">
        <v>76</v>
      </c>
      <c r="T105" t="s">
        <v>47</v>
      </c>
    </row>
    <row r="106" spans="1:20" x14ac:dyDescent="0.2">
      <c r="A106" t="s">
        <v>68</v>
      </c>
      <c r="B106" t="s">
        <v>18</v>
      </c>
      <c r="C106" t="s">
        <v>19</v>
      </c>
      <c r="D106" s="25">
        <v>45692</v>
      </c>
      <c r="E106">
        <v>195</v>
      </c>
      <c r="F106">
        <v>245</v>
      </c>
      <c r="G106" s="27">
        <f>IF(ISNUMBER(H106),AVERAGE(H106:I106),AVERAGE(E106:F106))/700</f>
        <v>0.30714285714285716</v>
      </c>
      <c r="H106">
        <v>200</v>
      </c>
      <c r="I106">
        <v>230</v>
      </c>
      <c r="J106">
        <v>2024</v>
      </c>
      <c r="K106" t="s">
        <v>70</v>
      </c>
      <c r="L106" t="s">
        <v>124</v>
      </c>
      <c r="M106" t="s">
        <v>125</v>
      </c>
      <c r="N106" t="s">
        <v>20</v>
      </c>
      <c r="O106" t="s">
        <v>44</v>
      </c>
      <c r="P106" t="s">
        <v>102</v>
      </c>
      <c r="Q106" t="s">
        <v>127</v>
      </c>
      <c r="R106" t="s">
        <v>75</v>
      </c>
      <c r="S106" t="s">
        <v>76</v>
      </c>
      <c r="T106" t="s">
        <v>47</v>
      </c>
    </row>
    <row r="107" spans="1:20" x14ac:dyDescent="0.2">
      <c r="A107" t="s">
        <v>68</v>
      </c>
      <c r="B107" t="s">
        <v>58</v>
      </c>
      <c r="C107" t="s">
        <v>19</v>
      </c>
      <c r="D107" s="25">
        <v>45692</v>
      </c>
      <c r="E107">
        <v>17.95</v>
      </c>
      <c r="F107">
        <v>22.95</v>
      </c>
      <c r="G107" s="27">
        <f>IF(ISNUMBER(H107),AVERAGE(H107:I107),AVERAGE(E107:F107))/65</f>
        <v>0.30730769230769234</v>
      </c>
      <c r="H107">
        <v>18.95</v>
      </c>
      <c r="I107">
        <v>21</v>
      </c>
      <c r="J107">
        <v>2024</v>
      </c>
      <c r="K107" t="s">
        <v>65</v>
      </c>
      <c r="L107" t="s">
        <v>124</v>
      </c>
      <c r="M107" t="s">
        <v>125</v>
      </c>
      <c r="N107" t="s">
        <v>20</v>
      </c>
      <c r="O107" t="s">
        <v>44</v>
      </c>
      <c r="Q107" t="s">
        <v>127</v>
      </c>
      <c r="R107" t="s">
        <v>75</v>
      </c>
      <c r="S107" t="s">
        <v>76</v>
      </c>
      <c r="T107" t="s">
        <v>47</v>
      </c>
    </row>
    <row r="108" spans="1:20" x14ac:dyDescent="0.2">
      <c r="A108" t="s">
        <v>68</v>
      </c>
      <c r="B108" t="s">
        <v>58</v>
      </c>
      <c r="C108" t="s">
        <v>19</v>
      </c>
      <c r="D108" s="25">
        <v>45692</v>
      </c>
      <c r="E108">
        <v>20</v>
      </c>
      <c r="F108">
        <v>23</v>
      </c>
      <c r="G108" s="27">
        <f>IF(ISNUMBER(H108),AVERAGE(H108:I108),AVERAGE(E108:F108))/65</f>
        <v>0.32269230769230772</v>
      </c>
      <c r="H108">
        <v>20</v>
      </c>
      <c r="I108">
        <v>21.95</v>
      </c>
      <c r="J108">
        <v>2024</v>
      </c>
      <c r="K108" t="s">
        <v>59</v>
      </c>
      <c r="L108" t="s">
        <v>124</v>
      </c>
      <c r="M108" t="s">
        <v>125</v>
      </c>
      <c r="N108" t="s">
        <v>20</v>
      </c>
      <c r="O108" t="s">
        <v>44</v>
      </c>
      <c r="Q108" t="s">
        <v>127</v>
      </c>
      <c r="R108" t="s">
        <v>75</v>
      </c>
      <c r="S108" t="s">
        <v>76</v>
      </c>
      <c r="T108" t="s">
        <v>47</v>
      </c>
    </row>
    <row r="109" spans="1:20" hidden="1" x14ac:dyDescent="0.2">
      <c r="A109" t="s">
        <v>68</v>
      </c>
      <c r="B109" t="s">
        <v>89</v>
      </c>
      <c r="C109" t="s">
        <v>90</v>
      </c>
      <c r="D109" s="25">
        <v>45692</v>
      </c>
      <c r="E109">
        <v>15</v>
      </c>
      <c r="F109">
        <v>17</v>
      </c>
      <c r="G109" s="27">
        <f>IF(ISNUMBER(H109),AVERAGE(H109:I109),AVERAGE(E109:F109))/45</f>
        <v>0.34388888888888886</v>
      </c>
      <c r="H109">
        <v>15</v>
      </c>
      <c r="I109">
        <v>15.95</v>
      </c>
      <c r="J109">
        <v>2024</v>
      </c>
      <c r="K109" t="s">
        <v>91</v>
      </c>
      <c r="L109" t="s">
        <v>124</v>
      </c>
      <c r="M109" t="s">
        <v>125</v>
      </c>
      <c r="N109" t="s">
        <v>20</v>
      </c>
      <c r="O109" t="s">
        <v>44</v>
      </c>
      <c r="Q109" t="s">
        <v>127</v>
      </c>
      <c r="R109" t="s">
        <v>75</v>
      </c>
      <c r="S109" t="s">
        <v>76</v>
      </c>
      <c r="T109" t="s">
        <v>47</v>
      </c>
    </row>
    <row r="110" spans="1:20" hidden="1" x14ac:dyDescent="0.2">
      <c r="A110" t="s">
        <v>68</v>
      </c>
      <c r="B110" t="s">
        <v>89</v>
      </c>
      <c r="C110" t="s">
        <v>90</v>
      </c>
      <c r="D110" s="25">
        <v>45692</v>
      </c>
      <c r="E110">
        <v>15</v>
      </c>
      <c r="F110">
        <v>17.850000000000001</v>
      </c>
      <c r="G110" s="27">
        <f>IF(ISNUMBER(H110),AVERAGE(H110:I110),AVERAGE(E110:F110))/45</f>
        <v>0.36555555555555552</v>
      </c>
      <c r="H110">
        <v>15.95</v>
      </c>
      <c r="I110">
        <v>16.95</v>
      </c>
      <c r="J110">
        <v>2024</v>
      </c>
      <c r="K110" t="s">
        <v>64</v>
      </c>
      <c r="L110" t="s">
        <v>124</v>
      </c>
      <c r="M110" t="s">
        <v>125</v>
      </c>
      <c r="N110" t="s">
        <v>20</v>
      </c>
      <c r="O110" t="s">
        <v>44</v>
      </c>
      <c r="Q110" t="s">
        <v>127</v>
      </c>
      <c r="R110" t="s">
        <v>75</v>
      </c>
      <c r="S110" t="s">
        <v>76</v>
      </c>
      <c r="T110" t="s">
        <v>47</v>
      </c>
    </row>
    <row r="111" spans="1:20" x14ac:dyDescent="0.2">
      <c r="A111" t="s">
        <v>68</v>
      </c>
      <c r="B111" t="s">
        <v>18</v>
      </c>
      <c r="C111" t="s">
        <v>19</v>
      </c>
      <c r="D111" s="25">
        <v>45693</v>
      </c>
      <c r="E111">
        <v>175</v>
      </c>
      <c r="F111">
        <v>245</v>
      </c>
      <c r="G111" s="27">
        <f>IF(ISNUMBER(H111),AVERAGE(H111:I111),AVERAGE(E111:F111))/700</f>
        <v>0.26785714285714285</v>
      </c>
      <c r="H111">
        <v>175</v>
      </c>
      <c r="I111">
        <v>200</v>
      </c>
      <c r="J111">
        <v>2024</v>
      </c>
      <c r="K111" t="s">
        <v>77</v>
      </c>
      <c r="L111" t="s">
        <v>124</v>
      </c>
      <c r="M111" t="s">
        <v>125</v>
      </c>
      <c r="N111" t="s">
        <v>20</v>
      </c>
      <c r="O111" t="s">
        <v>126</v>
      </c>
      <c r="P111" t="s">
        <v>102</v>
      </c>
      <c r="Q111" t="s">
        <v>127</v>
      </c>
      <c r="R111" t="s">
        <v>75</v>
      </c>
      <c r="S111" t="s">
        <v>76</v>
      </c>
      <c r="T111" t="s">
        <v>47</v>
      </c>
    </row>
    <row r="112" spans="1:20" hidden="1" x14ac:dyDescent="0.2">
      <c r="A112" t="s">
        <v>68</v>
      </c>
      <c r="B112" t="s">
        <v>89</v>
      </c>
      <c r="C112" t="s">
        <v>90</v>
      </c>
      <c r="D112" s="25">
        <v>45693</v>
      </c>
      <c r="E112">
        <v>12</v>
      </c>
      <c r="F112">
        <v>14</v>
      </c>
      <c r="G112" s="27">
        <f>IF(ISNUMBER(H112),AVERAGE(H112:I112),AVERAGE(E112:F112))/45</f>
        <v>0.28833333333333333</v>
      </c>
      <c r="H112">
        <v>12.95</v>
      </c>
      <c r="I112">
        <v>13</v>
      </c>
      <c r="J112">
        <v>2024</v>
      </c>
      <c r="K112" t="s">
        <v>93</v>
      </c>
      <c r="L112" t="s">
        <v>124</v>
      </c>
      <c r="M112" t="s">
        <v>125</v>
      </c>
      <c r="N112" t="s">
        <v>20</v>
      </c>
      <c r="O112" t="s">
        <v>126</v>
      </c>
      <c r="P112" t="s">
        <v>137</v>
      </c>
      <c r="Q112" t="s">
        <v>127</v>
      </c>
      <c r="R112" t="s">
        <v>75</v>
      </c>
      <c r="S112" t="s">
        <v>76</v>
      </c>
      <c r="T112" t="s">
        <v>47</v>
      </c>
    </row>
    <row r="113" spans="1:20" x14ac:dyDescent="0.2">
      <c r="A113" t="s">
        <v>68</v>
      </c>
      <c r="B113" t="s">
        <v>18</v>
      </c>
      <c r="C113" t="s">
        <v>19</v>
      </c>
      <c r="D113" s="25">
        <v>45693</v>
      </c>
      <c r="E113">
        <v>195</v>
      </c>
      <c r="F113">
        <v>245</v>
      </c>
      <c r="G113" s="27">
        <f>IF(ISNUMBER(H113),AVERAGE(H113:I113),AVERAGE(E113:F113))/700</f>
        <v>0.30714285714285716</v>
      </c>
      <c r="H113">
        <v>200</v>
      </c>
      <c r="I113">
        <v>230</v>
      </c>
      <c r="J113">
        <v>2024</v>
      </c>
      <c r="K113" t="s">
        <v>70</v>
      </c>
      <c r="L113" t="s">
        <v>124</v>
      </c>
      <c r="M113" t="s">
        <v>125</v>
      </c>
      <c r="N113" t="s">
        <v>20</v>
      </c>
      <c r="O113" t="s">
        <v>126</v>
      </c>
      <c r="P113" t="s">
        <v>102</v>
      </c>
      <c r="Q113" t="s">
        <v>127</v>
      </c>
      <c r="R113" t="s">
        <v>75</v>
      </c>
      <c r="S113" t="s">
        <v>76</v>
      </c>
      <c r="T113" t="s">
        <v>47</v>
      </c>
    </row>
    <row r="114" spans="1:20" x14ac:dyDescent="0.2">
      <c r="A114" t="s">
        <v>68</v>
      </c>
      <c r="B114" t="s">
        <v>18</v>
      </c>
      <c r="C114" t="s">
        <v>19</v>
      </c>
      <c r="D114" s="25">
        <v>45693</v>
      </c>
      <c r="E114">
        <v>175</v>
      </c>
      <c r="F114">
        <v>230</v>
      </c>
      <c r="G114" s="27">
        <f>IF(ISNUMBER(H114),AVERAGE(H114:I114),AVERAGE(E114:F114))/700</f>
        <v>0.30714285714285716</v>
      </c>
      <c r="H114">
        <v>210</v>
      </c>
      <c r="I114">
        <v>220</v>
      </c>
      <c r="J114">
        <v>2024</v>
      </c>
      <c r="K114" t="s">
        <v>80</v>
      </c>
      <c r="L114" t="s">
        <v>124</v>
      </c>
      <c r="M114" t="s">
        <v>125</v>
      </c>
      <c r="N114" t="s">
        <v>20</v>
      </c>
      <c r="O114" t="s">
        <v>126</v>
      </c>
      <c r="Q114" t="s">
        <v>127</v>
      </c>
      <c r="R114" t="s">
        <v>75</v>
      </c>
      <c r="S114" t="s">
        <v>76</v>
      </c>
      <c r="T114" t="s">
        <v>47</v>
      </c>
    </row>
    <row r="115" spans="1:20" x14ac:dyDescent="0.2">
      <c r="A115" t="s">
        <v>68</v>
      </c>
      <c r="B115" t="s">
        <v>58</v>
      </c>
      <c r="C115" t="s">
        <v>19</v>
      </c>
      <c r="D115" s="25">
        <v>45693</v>
      </c>
      <c r="E115">
        <v>17.95</v>
      </c>
      <c r="F115">
        <v>22.95</v>
      </c>
      <c r="G115" s="27">
        <f>IF(ISNUMBER(H115),AVERAGE(H115:I115),AVERAGE(E115:F115))/65</f>
        <v>0.30730769230769234</v>
      </c>
      <c r="H115">
        <v>18.95</v>
      </c>
      <c r="I115">
        <v>21</v>
      </c>
      <c r="J115">
        <v>2024</v>
      </c>
      <c r="K115" t="s">
        <v>65</v>
      </c>
      <c r="L115" t="s">
        <v>124</v>
      </c>
      <c r="M115" t="s">
        <v>125</v>
      </c>
      <c r="N115" t="s">
        <v>20</v>
      </c>
      <c r="O115" t="s">
        <v>126</v>
      </c>
      <c r="Q115" t="s">
        <v>127</v>
      </c>
      <c r="R115" t="s">
        <v>75</v>
      </c>
      <c r="S115" t="s">
        <v>76</v>
      </c>
      <c r="T115" t="s">
        <v>47</v>
      </c>
    </row>
    <row r="116" spans="1:20" x14ac:dyDescent="0.2">
      <c r="A116" t="s">
        <v>68</v>
      </c>
      <c r="B116" t="s">
        <v>58</v>
      </c>
      <c r="C116" t="s">
        <v>19</v>
      </c>
      <c r="D116" s="25">
        <v>45693</v>
      </c>
      <c r="E116">
        <v>20</v>
      </c>
      <c r="F116">
        <v>23</v>
      </c>
      <c r="G116" s="27">
        <f>IF(ISNUMBER(H116),AVERAGE(H116:I116),AVERAGE(E116:F116))/65</f>
        <v>0.32269230769230772</v>
      </c>
      <c r="H116">
        <v>20</v>
      </c>
      <c r="I116">
        <v>21.95</v>
      </c>
      <c r="J116">
        <v>2024</v>
      </c>
      <c r="K116" t="s">
        <v>59</v>
      </c>
      <c r="L116" t="s">
        <v>124</v>
      </c>
      <c r="M116" t="s">
        <v>125</v>
      </c>
      <c r="N116" t="s">
        <v>20</v>
      </c>
      <c r="O116" t="s">
        <v>126</v>
      </c>
      <c r="Q116" t="s">
        <v>127</v>
      </c>
      <c r="R116" t="s">
        <v>75</v>
      </c>
      <c r="S116" t="s">
        <v>76</v>
      </c>
      <c r="T116" t="s">
        <v>47</v>
      </c>
    </row>
    <row r="117" spans="1:20" hidden="1" x14ac:dyDescent="0.2">
      <c r="A117" t="s">
        <v>68</v>
      </c>
      <c r="B117" t="s">
        <v>89</v>
      </c>
      <c r="C117" t="s">
        <v>90</v>
      </c>
      <c r="D117" s="25">
        <v>45693</v>
      </c>
      <c r="E117">
        <v>15</v>
      </c>
      <c r="F117">
        <v>16.95</v>
      </c>
      <c r="G117" s="27">
        <f>IF(ISNUMBER(H117),AVERAGE(H117:I117),AVERAGE(E117:F117))/45</f>
        <v>0.34388888888888886</v>
      </c>
      <c r="H117">
        <v>15</v>
      </c>
      <c r="I117">
        <v>15.95</v>
      </c>
      <c r="J117">
        <v>2024</v>
      </c>
      <c r="K117" t="s">
        <v>91</v>
      </c>
      <c r="L117" t="s">
        <v>124</v>
      </c>
      <c r="M117" t="s">
        <v>125</v>
      </c>
      <c r="N117" t="s">
        <v>20</v>
      </c>
      <c r="O117" t="s">
        <v>126</v>
      </c>
      <c r="P117" t="s">
        <v>101</v>
      </c>
      <c r="Q117" t="s">
        <v>127</v>
      </c>
      <c r="R117" t="s">
        <v>75</v>
      </c>
      <c r="S117" t="s">
        <v>76</v>
      </c>
      <c r="T117" t="s">
        <v>47</v>
      </c>
    </row>
    <row r="118" spans="1:20" hidden="1" x14ac:dyDescent="0.2">
      <c r="A118" t="s">
        <v>68</v>
      </c>
      <c r="B118" t="s">
        <v>89</v>
      </c>
      <c r="C118" t="s">
        <v>90</v>
      </c>
      <c r="D118" s="25">
        <v>45693</v>
      </c>
      <c r="E118">
        <v>15</v>
      </c>
      <c r="F118">
        <v>17.850000000000001</v>
      </c>
      <c r="G118" s="27">
        <f>IF(ISNUMBER(H118),AVERAGE(H118:I118),AVERAGE(E118:F118))/45</f>
        <v>0.35499999999999998</v>
      </c>
      <c r="H118">
        <v>15</v>
      </c>
      <c r="I118">
        <v>16.95</v>
      </c>
      <c r="J118">
        <v>2024</v>
      </c>
      <c r="K118" t="s">
        <v>64</v>
      </c>
      <c r="L118" t="s">
        <v>124</v>
      </c>
      <c r="M118" t="s">
        <v>125</v>
      </c>
      <c r="N118" t="s">
        <v>20</v>
      </c>
      <c r="O118" t="s">
        <v>126</v>
      </c>
      <c r="P118" t="s">
        <v>101</v>
      </c>
      <c r="Q118" t="s">
        <v>127</v>
      </c>
      <c r="R118" t="s">
        <v>75</v>
      </c>
      <c r="S118" t="s">
        <v>76</v>
      </c>
      <c r="T118" t="s">
        <v>47</v>
      </c>
    </row>
    <row r="119" spans="1:20" x14ac:dyDescent="0.2">
      <c r="A119" t="s">
        <v>68</v>
      </c>
      <c r="B119" t="s">
        <v>18</v>
      </c>
      <c r="C119" t="s">
        <v>19</v>
      </c>
      <c r="D119" s="25">
        <v>45694</v>
      </c>
      <c r="E119">
        <v>175</v>
      </c>
      <c r="F119">
        <v>231</v>
      </c>
      <c r="G119" s="27">
        <f>IF(ISNUMBER(H119),AVERAGE(H119:I119),AVERAGE(E119:F119))/700</f>
        <v>0.26785714285714285</v>
      </c>
      <c r="H119">
        <v>175</v>
      </c>
      <c r="I119">
        <v>200</v>
      </c>
      <c r="J119">
        <v>2024</v>
      </c>
      <c r="K119" t="s">
        <v>77</v>
      </c>
      <c r="L119" t="s">
        <v>112</v>
      </c>
      <c r="M119" t="s">
        <v>125</v>
      </c>
      <c r="N119" t="s">
        <v>20</v>
      </c>
      <c r="O119" t="s">
        <v>44</v>
      </c>
      <c r="P119" t="s">
        <v>101</v>
      </c>
      <c r="Q119" t="s">
        <v>127</v>
      </c>
      <c r="R119" t="s">
        <v>75</v>
      </c>
      <c r="S119" t="s">
        <v>76</v>
      </c>
      <c r="T119" t="s">
        <v>47</v>
      </c>
    </row>
    <row r="120" spans="1:20" hidden="1" x14ac:dyDescent="0.2">
      <c r="A120" t="s">
        <v>68</v>
      </c>
      <c r="B120" t="s">
        <v>89</v>
      </c>
      <c r="C120" t="s">
        <v>90</v>
      </c>
      <c r="D120" s="25">
        <v>45694</v>
      </c>
      <c r="E120">
        <v>12</v>
      </c>
      <c r="F120">
        <v>14</v>
      </c>
      <c r="G120" s="27">
        <f>IF(ISNUMBER(H120),AVERAGE(H120:I120),AVERAGE(E120:F120))/45</f>
        <v>0.28833333333333333</v>
      </c>
      <c r="H120">
        <v>12.95</v>
      </c>
      <c r="I120">
        <v>13</v>
      </c>
      <c r="J120">
        <v>2024</v>
      </c>
      <c r="K120" t="s">
        <v>93</v>
      </c>
      <c r="L120" t="s">
        <v>112</v>
      </c>
      <c r="M120" t="s">
        <v>125</v>
      </c>
      <c r="N120" t="s">
        <v>20</v>
      </c>
      <c r="O120" t="s">
        <v>44</v>
      </c>
      <c r="P120" t="s">
        <v>137</v>
      </c>
      <c r="Q120" t="s">
        <v>127</v>
      </c>
      <c r="R120" t="s">
        <v>75</v>
      </c>
      <c r="S120" t="s">
        <v>76</v>
      </c>
      <c r="T120" t="s">
        <v>47</v>
      </c>
    </row>
    <row r="121" spans="1:20" x14ac:dyDescent="0.2">
      <c r="A121" t="s">
        <v>68</v>
      </c>
      <c r="B121" t="s">
        <v>18</v>
      </c>
      <c r="C121" t="s">
        <v>19</v>
      </c>
      <c r="D121" s="25">
        <v>45694</v>
      </c>
      <c r="E121">
        <v>195</v>
      </c>
      <c r="F121">
        <v>240</v>
      </c>
      <c r="G121" s="27">
        <f>IF(ISNUMBER(H121),AVERAGE(H121:I121),AVERAGE(E121:F121))/700</f>
        <v>0.30714285714285716</v>
      </c>
      <c r="H121">
        <v>200</v>
      </c>
      <c r="I121">
        <v>230</v>
      </c>
      <c r="J121">
        <v>2024</v>
      </c>
      <c r="K121" t="s">
        <v>70</v>
      </c>
      <c r="L121" t="s">
        <v>112</v>
      </c>
      <c r="M121" t="s">
        <v>125</v>
      </c>
      <c r="N121" t="s">
        <v>20</v>
      </c>
      <c r="O121" t="s">
        <v>44</v>
      </c>
      <c r="P121" t="s">
        <v>102</v>
      </c>
      <c r="Q121" t="s">
        <v>127</v>
      </c>
      <c r="R121" t="s">
        <v>75</v>
      </c>
      <c r="S121" t="s">
        <v>76</v>
      </c>
      <c r="T121" t="s">
        <v>47</v>
      </c>
    </row>
    <row r="122" spans="1:20" x14ac:dyDescent="0.2">
      <c r="A122" t="s">
        <v>68</v>
      </c>
      <c r="B122" t="s">
        <v>18</v>
      </c>
      <c r="C122" t="s">
        <v>19</v>
      </c>
      <c r="D122" s="25">
        <v>45694</v>
      </c>
      <c r="E122">
        <v>175</v>
      </c>
      <c r="F122">
        <v>235</v>
      </c>
      <c r="G122" s="27">
        <f>IF(ISNUMBER(H122),AVERAGE(H122:I122),AVERAGE(E122:F122))/700</f>
        <v>0.30714285714285716</v>
      </c>
      <c r="H122">
        <v>210</v>
      </c>
      <c r="I122">
        <v>220</v>
      </c>
      <c r="J122">
        <v>2024</v>
      </c>
      <c r="K122" t="s">
        <v>80</v>
      </c>
      <c r="L122" t="s">
        <v>112</v>
      </c>
      <c r="M122" t="s">
        <v>125</v>
      </c>
      <c r="N122" t="s">
        <v>20</v>
      </c>
      <c r="O122" t="s">
        <v>44</v>
      </c>
      <c r="P122" t="s">
        <v>61</v>
      </c>
      <c r="Q122" t="s">
        <v>127</v>
      </c>
      <c r="R122" t="s">
        <v>75</v>
      </c>
      <c r="S122" t="s">
        <v>76</v>
      </c>
      <c r="T122" t="s">
        <v>47</v>
      </c>
    </row>
    <row r="123" spans="1:20" x14ac:dyDescent="0.2">
      <c r="A123" t="s">
        <v>68</v>
      </c>
      <c r="B123" t="s">
        <v>58</v>
      </c>
      <c r="C123" t="s">
        <v>19</v>
      </c>
      <c r="D123" s="25">
        <v>45694</v>
      </c>
      <c r="E123">
        <v>17.95</v>
      </c>
      <c r="F123">
        <v>22</v>
      </c>
      <c r="G123" s="27">
        <f>IF(ISNUMBER(H123),AVERAGE(H123:I123),AVERAGE(E123:F123))/65</f>
        <v>0.30730769230769234</v>
      </c>
      <c r="H123">
        <v>18.95</v>
      </c>
      <c r="I123">
        <v>21</v>
      </c>
      <c r="J123">
        <v>2024</v>
      </c>
      <c r="K123" t="s">
        <v>65</v>
      </c>
      <c r="L123" t="s">
        <v>112</v>
      </c>
      <c r="M123" t="s">
        <v>125</v>
      </c>
      <c r="N123" t="s">
        <v>20</v>
      </c>
      <c r="O123" t="s">
        <v>44</v>
      </c>
      <c r="P123" t="s">
        <v>156</v>
      </c>
      <c r="Q123" t="s">
        <v>127</v>
      </c>
      <c r="R123" t="s">
        <v>75</v>
      </c>
      <c r="S123" t="s">
        <v>76</v>
      </c>
      <c r="T123" t="s">
        <v>47</v>
      </c>
    </row>
    <row r="124" spans="1:20" x14ac:dyDescent="0.2">
      <c r="A124" t="s">
        <v>68</v>
      </c>
      <c r="B124" t="s">
        <v>58</v>
      </c>
      <c r="C124" t="s">
        <v>19</v>
      </c>
      <c r="D124" s="25">
        <v>45694</v>
      </c>
      <c r="E124">
        <v>20</v>
      </c>
      <c r="F124">
        <v>22.95</v>
      </c>
      <c r="G124" s="27">
        <f>IF(ISNUMBER(H124),AVERAGE(H124:I124),AVERAGE(E124:F124))/65</f>
        <v>0.32269230769230772</v>
      </c>
      <c r="H124">
        <v>20</v>
      </c>
      <c r="I124">
        <v>21.95</v>
      </c>
      <c r="J124">
        <v>2024</v>
      </c>
      <c r="K124" t="s">
        <v>59</v>
      </c>
      <c r="L124" t="s">
        <v>112</v>
      </c>
      <c r="M124" t="s">
        <v>125</v>
      </c>
      <c r="N124" t="s">
        <v>20</v>
      </c>
      <c r="O124" t="s">
        <v>44</v>
      </c>
      <c r="Q124" t="s">
        <v>127</v>
      </c>
      <c r="R124" t="s">
        <v>75</v>
      </c>
      <c r="S124" t="s">
        <v>76</v>
      </c>
      <c r="T124" t="s">
        <v>47</v>
      </c>
    </row>
    <row r="125" spans="1:20" hidden="1" x14ac:dyDescent="0.2">
      <c r="A125" t="s">
        <v>68</v>
      </c>
      <c r="B125" t="s">
        <v>89</v>
      </c>
      <c r="C125" t="s">
        <v>90</v>
      </c>
      <c r="D125" s="25">
        <v>45694</v>
      </c>
      <c r="E125">
        <v>15</v>
      </c>
      <c r="F125">
        <v>16.95</v>
      </c>
      <c r="G125" s="27">
        <f>IF(ISNUMBER(H125),AVERAGE(H125:I125),AVERAGE(E125:F125))/45</f>
        <v>0.34388888888888886</v>
      </c>
      <c r="H125">
        <v>15</v>
      </c>
      <c r="I125">
        <v>15.95</v>
      </c>
      <c r="J125">
        <v>2024</v>
      </c>
      <c r="K125" t="s">
        <v>91</v>
      </c>
      <c r="L125" t="s">
        <v>112</v>
      </c>
      <c r="M125" t="s">
        <v>125</v>
      </c>
      <c r="N125" t="s">
        <v>20</v>
      </c>
      <c r="O125" t="s">
        <v>44</v>
      </c>
      <c r="P125" t="s">
        <v>101</v>
      </c>
      <c r="Q125" t="s">
        <v>127</v>
      </c>
      <c r="R125" t="s">
        <v>75</v>
      </c>
      <c r="S125" t="s">
        <v>76</v>
      </c>
      <c r="T125" t="s">
        <v>47</v>
      </c>
    </row>
    <row r="126" spans="1:20" hidden="1" x14ac:dyDescent="0.2">
      <c r="A126" t="s">
        <v>68</v>
      </c>
      <c r="B126" t="s">
        <v>89</v>
      </c>
      <c r="C126" t="s">
        <v>90</v>
      </c>
      <c r="D126" s="25">
        <v>45694</v>
      </c>
      <c r="E126">
        <v>15</v>
      </c>
      <c r="F126">
        <v>17.850000000000001</v>
      </c>
      <c r="G126" s="27">
        <f>IF(ISNUMBER(H126),AVERAGE(H126:I126),AVERAGE(E126:F126))/45</f>
        <v>0.35499999999999998</v>
      </c>
      <c r="H126">
        <v>15</v>
      </c>
      <c r="I126">
        <v>16.95</v>
      </c>
      <c r="J126">
        <v>2024</v>
      </c>
      <c r="K126" t="s">
        <v>64</v>
      </c>
      <c r="L126" t="s">
        <v>112</v>
      </c>
      <c r="M126" t="s">
        <v>125</v>
      </c>
      <c r="N126" t="s">
        <v>20</v>
      </c>
      <c r="O126" t="s">
        <v>44</v>
      </c>
      <c r="P126" t="s">
        <v>101</v>
      </c>
      <c r="Q126" t="s">
        <v>127</v>
      </c>
      <c r="R126" t="s">
        <v>75</v>
      </c>
      <c r="S126" t="s">
        <v>76</v>
      </c>
      <c r="T126" t="s">
        <v>47</v>
      </c>
    </row>
    <row r="127" spans="1:20" x14ac:dyDescent="0.2">
      <c r="A127" t="s">
        <v>68</v>
      </c>
      <c r="B127" t="s">
        <v>18</v>
      </c>
      <c r="C127" t="s">
        <v>19</v>
      </c>
      <c r="D127" s="25">
        <v>45695</v>
      </c>
      <c r="E127">
        <v>175</v>
      </c>
      <c r="F127">
        <v>231</v>
      </c>
      <c r="G127" s="27">
        <f>IF(ISNUMBER(H127),AVERAGE(H127:I127),AVERAGE(E127:F127))/700</f>
        <v>0.26785714285714285</v>
      </c>
      <c r="H127">
        <v>175</v>
      </c>
      <c r="I127">
        <v>200</v>
      </c>
      <c r="J127">
        <v>2024</v>
      </c>
      <c r="K127" t="s">
        <v>77</v>
      </c>
      <c r="L127" t="s">
        <v>112</v>
      </c>
      <c r="M127" t="s">
        <v>125</v>
      </c>
      <c r="N127" t="s">
        <v>20</v>
      </c>
      <c r="O127" t="s">
        <v>44</v>
      </c>
      <c r="P127" t="s">
        <v>101</v>
      </c>
      <c r="Q127" t="s">
        <v>127</v>
      </c>
      <c r="R127" t="s">
        <v>75</v>
      </c>
      <c r="S127" t="s">
        <v>76</v>
      </c>
      <c r="T127" t="s">
        <v>47</v>
      </c>
    </row>
    <row r="128" spans="1:20" hidden="1" x14ac:dyDescent="0.2">
      <c r="A128" t="s">
        <v>68</v>
      </c>
      <c r="B128" t="s">
        <v>89</v>
      </c>
      <c r="C128" t="s">
        <v>90</v>
      </c>
      <c r="D128" s="25">
        <v>45695</v>
      </c>
      <c r="E128">
        <v>12</v>
      </c>
      <c r="F128">
        <v>14</v>
      </c>
      <c r="G128" s="27">
        <f>IF(ISNUMBER(H128),AVERAGE(H128:I128),AVERAGE(E128:F128))/45</f>
        <v>0.28833333333333333</v>
      </c>
      <c r="H128">
        <v>12.95</v>
      </c>
      <c r="I128">
        <v>13</v>
      </c>
      <c r="J128">
        <v>2024</v>
      </c>
      <c r="K128" t="s">
        <v>93</v>
      </c>
      <c r="L128" t="s">
        <v>112</v>
      </c>
      <c r="M128" t="s">
        <v>125</v>
      </c>
      <c r="N128" t="s">
        <v>20</v>
      </c>
      <c r="O128" t="s">
        <v>44</v>
      </c>
      <c r="P128" t="s">
        <v>137</v>
      </c>
      <c r="Q128" t="s">
        <v>127</v>
      </c>
      <c r="R128" t="s">
        <v>75</v>
      </c>
      <c r="S128" t="s">
        <v>76</v>
      </c>
      <c r="T128" t="s">
        <v>47</v>
      </c>
    </row>
    <row r="129" spans="1:20" x14ac:dyDescent="0.2">
      <c r="A129" t="s">
        <v>68</v>
      </c>
      <c r="B129" t="s">
        <v>18</v>
      </c>
      <c r="C129" t="s">
        <v>19</v>
      </c>
      <c r="D129" s="25">
        <v>45695</v>
      </c>
      <c r="E129">
        <v>195</v>
      </c>
      <c r="F129">
        <v>240</v>
      </c>
      <c r="G129" s="27">
        <f>IF(ISNUMBER(H129),AVERAGE(H129:I129),AVERAGE(E129:F129))/700</f>
        <v>0.30714285714285716</v>
      </c>
      <c r="H129">
        <v>200</v>
      </c>
      <c r="I129">
        <v>230</v>
      </c>
      <c r="J129">
        <v>2024</v>
      </c>
      <c r="K129" t="s">
        <v>70</v>
      </c>
      <c r="L129" t="s">
        <v>112</v>
      </c>
      <c r="M129" t="s">
        <v>125</v>
      </c>
      <c r="N129" t="s">
        <v>20</v>
      </c>
      <c r="O129" t="s">
        <v>44</v>
      </c>
      <c r="P129" t="s">
        <v>102</v>
      </c>
      <c r="Q129" t="s">
        <v>127</v>
      </c>
      <c r="R129" t="s">
        <v>75</v>
      </c>
      <c r="S129" t="s">
        <v>76</v>
      </c>
      <c r="T129" t="s">
        <v>47</v>
      </c>
    </row>
    <row r="130" spans="1:20" x14ac:dyDescent="0.2">
      <c r="A130" t="s">
        <v>68</v>
      </c>
      <c r="B130" t="s">
        <v>18</v>
      </c>
      <c r="C130" t="s">
        <v>19</v>
      </c>
      <c r="D130" s="25">
        <v>45695</v>
      </c>
      <c r="E130">
        <v>175</v>
      </c>
      <c r="F130">
        <v>235</v>
      </c>
      <c r="G130" s="27">
        <f>IF(ISNUMBER(H130),AVERAGE(H130:I130),AVERAGE(E130:F130))/700</f>
        <v>0.30714285714285716</v>
      </c>
      <c r="H130">
        <v>210</v>
      </c>
      <c r="I130">
        <v>220</v>
      </c>
      <c r="J130">
        <v>2024</v>
      </c>
      <c r="K130" t="s">
        <v>80</v>
      </c>
      <c r="L130" t="s">
        <v>112</v>
      </c>
      <c r="M130" t="s">
        <v>125</v>
      </c>
      <c r="N130" t="s">
        <v>20</v>
      </c>
      <c r="O130" t="s">
        <v>44</v>
      </c>
      <c r="P130" t="s">
        <v>61</v>
      </c>
      <c r="Q130" t="s">
        <v>127</v>
      </c>
      <c r="R130" t="s">
        <v>75</v>
      </c>
      <c r="S130" t="s">
        <v>76</v>
      </c>
      <c r="T130" t="s">
        <v>47</v>
      </c>
    </row>
    <row r="131" spans="1:20" x14ac:dyDescent="0.2">
      <c r="A131" t="s">
        <v>68</v>
      </c>
      <c r="B131" t="s">
        <v>58</v>
      </c>
      <c r="C131" t="s">
        <v>19</v>
      </c>
      <c r="D131" s="25">
        <v>45695</v>
      </c>
      <c r="E131">
        <v>17.95</v>
      </c>
      <c r="F131">
        <v>22</v>
      </c>
      <c r="G131" s="27">
        <f>IF(ISNUMBER(H131),AVERAGE(H131:I131),AVERAGE(E131:F131))/65</f>
        <v>0.30730769230769234</v>
      </c>
      <c r="H131">
        <v>18.95</v>
      </c>
      <c r="I131">
        <v>21</v>
      </c>
      <c r="J131">
        <v>2024</v>
      </c>
      <c r="K131" t="s">
        <v>65</v>
      </c>
      <c r="L131" t="s">
        <v>112</v>
      </c>
      <c r="M131" t="s">
        <v>125</v>
      </c>
      <c r="N131" t="s">
        <v>20</v>
      </c>
      <c r="O131" t="s">
        <v>44</v>
      </c>
      <c r="P131" t="s">
        <v>156</v>
      </c>
      <c r="Q131" t="s">
        <v>127</v>
      </c>
      <c r="R131" t="s">
        <v>75</v>
      </c>
      <c r="S131" t="s">
        <v>76</v>
      </c>
      <c r="T131" t="s">
        <v>47</v>
      </c>
    </row>
    <row r="132" spans="1:20" x14ac:dyDescent="0.2">
      <c r="A132" t="s">
        <v>68</v>
      </c>
      <c r="B132" t="s">
        <v>58</v>
      </c>
      <c r="C132" t="s">
        <v>19</v>
      </c>
      <c r="D132" s="25">
        <v>45695</v>
      </c>
      <c r="E132">
        <v>20</v>
      </c>
      <c r="F132">
        <v>22.95</v>
      </c>
      <c r="G132" s="27">
        <f>IF(ISNUMBER(H132),AVERAGE(H132:I132),AVERAGE(E132:F132))/65</f>
        <v>0.32269230769230772</v>
      </c>
      <c r="H132">
        <v>20</v>
      </c>
      <c r="I132">
        <v>21.95</v>
      </c>
      <c r="J132">
        <v>2024</v>
      </c>
      <c r="K132" t="s">
        <v>59</v>
      </c>
      <c r="L132" t="s">
        <v>112</v>
      </c>
      <c r="M132" t="s">
        <v>125</v>
      </c>
      <c r="N132" t="s">
        <v>20</v>
      </c>
      <c r="O132" t="s">
        <v>44</v>
      </c>
      <c r="Q132" t="s">
        <v>127</v>
      </c>
      <c r="R132" t="s">
        <v>75</v>
      </c>
      <c r="S132" t="s">
        <v>76</v>
      </c>
      <c r="T132" t="s">
        <v>47</v>
      </c>
    </row>
    <row r="133" spans="1:20" hidden="1" x14ac:dyDescent="0.2">
      <c r="A133" t="s">
        <v>68</v>
      </c>
      <c r="B133" t="s">
        <v>89</v>
      </c>
      <c r="C133" t="s">
        <v>90</v>
      </c>
      <c r="D133" s="25">
        <v>45695</v>
      </c>
      <c r="E133">
        <v>15</v>
      </c>
      <c r="F133">
        <v>16.95</v>
      </c>
      <c r="G133" s="27">
        <f>IF(ISNUMBER(H133),AVERAGE(H133:I133),AVERAGE(E133:F133))/45</f>
        <v>0.34388888888888886</v>
      </c>
      <c r="H133">
        <v>15</v>
      </c>
      <c r="I133">
        <v>15.95</v>
      </c>
      <c r="J133">
        <v>2024</v>
      </c>
      <c r="K133" t="s">
        <v>91</v>
      </c>
      <c r="L133" t="s">
        <v>112</v>
      </c>
      <c r="M133" t="s">
        <v>125</v>
      </c>
      <c r="N133" t="s">
        <v>20</v>
      </c>
      <c r="O133" t="s">
        <v>44</v>
      </c>
      <c r="P133" t="s">
        <v>101</v>
      </c>
      <c r="Q133" t="s">
        <v>127</v>
      </c>
      <c r="R133" t="s">
        <v>75</v>
      </c>
      <c r="S133" t="s">
        <v>76</v>
      </c>
      <c r="T133" t="s">
        <v>47</v>
      </c>
    </row>
    <row r="134" spans="1:20" hidden="1" x14ac:dyDescent="0.2">
      <c r="A134" t="s">
        <v>68</v>
      </c>
      <c r="B134" t="s">
        <v>89</v>
      </c>
      <c r="C134" t="s">
        <v>90</v>
      </c>
      <c r="D134" s="25">
        <v>45695</v>
      </c>
      <c r="E134">
        <v>15</v>
      </c>
      <c r="F134">
        <v>17.850000000000001</v>
      </c>
      <c r="G134" s="27">
        <f>IF(ISNUMBER(H134),AVERAGE(H134:I134),AVERAGE(E134:F134))/45</f>
        <v>0.35499999999999998</v>
      </c>
      <c r="H134">
        <v>15</v>
      </c>
      <c r="I134">
        <v>16.95</v>
      </c>
      <c r="J134">
        <v>2024</v>
      </c>
      <c r="K134" t="s">
        <v>64</v>
      </c>
      <c r="L134" t="s">
        <v>112</v>
      </c>
      <c r="M134" t="s">
        <v>125</v>
      </c>
      <c r="N134" t="s">
        <v>20</v>
      </c>
      <c r="O134" t="s">
        <v>44</v>
      </c>
      <c r="P134" t="s">
        <v>101</v>
      </c>
      <c r="Q134" t="s">
        <v>127</v>
      </c>
      <c r="R134" t="s">
        <v>75</v>
      </c>
      <c r="S134" t="s">
        <v>76</v>
      </c>
      <c r="T134" t="s">
        <v>47</v>
      </c>
    </row>
    <row r="135" spans="1:20" x14ac:dyDescent="0.2">
      <c r="A135" t="s">
        <v>68</v>
      </c>
      <c r="B135" t="s">
        <v>18</v>
      </c>
      <c r="C135" t="s">
        <v>19</v>
      </c>
      <c r="D135" s="25">
        <v>45698</v>
      </c>
      <c r="E135">
        <v>175</v>
      </c>
      <c r="F135">
        <v>231</v>
      </c>
      <c r="G135" s="27">
        <f>IF(ISNUMBER(H135),AVERAGE(H135:I135),AVERAGE(E135:F135))/700</f>
        <v>0.26785714285714285</v>
      </c>
      <c r="H135">
        <v>175</v>
      </c>
      <c r="I135">
        <v>200</v>
      </c>
      <c r="J135">
        <v>2024</v>
      </c>
      <c r="K135" t="s">
        <v>77</v>
      </c>
      <c r="L135" t="s">
        <v>112</v>
      </c>
      <c r="M135" t="s">
        <v>83</v>
      </c>
      <c r="N135" t="s">
        <v>20</v>
      </c>
      <c r="O135" t="s">
        <v>141</v>
      </c>
      <c r="P135" t="s">
        <v>101</v>
      </c>
      <c r="Q135" t="s">
        <v>140</v>
      </c>
      <c r="R135" t="s">
        <v>75</v>
      </c>
      <c r="S135" t="s">
        <v>76</v>
      </c>
      <c r="T135" t="s">
        <v>47</v>
      </c>
    </row>
    <row r="136" spans="1:20" hidden="1" x14ac:dyDescent="0.2">
      <c r="A136" t="s">
        <v>68</v>
      </c>
      <c r="B136" t="s">
        <v>89</v>
      </c>
      <c r="C136" t="s">
        <v>90</v>
      </c>
      <c r="D136" s="25">
        <v>45698</v>
      </c>
      <c r="E136">
        <v>12</v>
      </c>
      <c r="F136">
        <v>14</v>
      </c>
      <c r="G136" s="27">
        <f>IF(ISNUMBER(H136),AVERAGE(H136:I136),AVERAGE(E136:F136))/45</f>
        <v>0.28833333333333333</v>
      </c>
      <c r="H136">
        <v>12.95</v>
      </c>
      <c r="I136">
        <v>13</v>
      </c>
      <c r="J136">
        <v>2024</v>
      </c>
      <c r="K136" t="s">
        <v>93</v>
      </c>
      <c r="L136" t="s">
        <v>112</v>
      </c>
      <c r="M136" t="s">
        <v>83</v>
      </c>
      <c r="N136" t="s">
        <v>20</v>
      </c>
      <c r="O136" t="s">
        <v>141</v>
      </c>
      <c r="P136" t="s">
        <v>137</v>
      </c>
      <c r="Q136" t="s">
        <v>140</v>
      </c>
      <c r="R136" t="s">
        <v>75</v>
      </c>
      <c r="S136" t="s">
        <v>76</v>
      </c>
      <c r="T136" t="s">
        <v>47</v>
      </c>
    </row>
    <row r="137" spans="1:20" x14ac:dyDescent="0.2">
      <c r="A137" t="s">
        <v>68</v>
      </c>
      <c r="B137" t="s">
        <v>58</v>
      </c>
      <c r="C137" t="s">
        <v>19</v>
      </c>
      <c r="D137" s="25">
        <v>45698</v>
      </c>
      <c r="E137">
        <v>18.95</v>
      </c>
      <c r="F137">
        <v>22</v>
      </c>
      <c r="G137" s="27">
        <f>IF(ISNUMBER(H137),AVERAGE(H137:I137),AVERAGE(E137:F137))/65</f>
        <v>0.30692307692307691</v>
      </c>
      <c r="H137">
        <v>18.95</v>
      </c>
      <c r="I137">
        <v>20.95</v>
      </c>
      <c r="J137">
        <v>2024</v>
      </c>
      <c r="K137" t="s">
        <v>65</v>
      </c>
      <c r="L137" t="s">
        <v>112</v>
      </c>
      <c r="M137" t="s">
        <v>83</v>
      </c>
      <c r="N137" t="s">
        <v>20</v>
      </c>
      <c r="O137" t="s">
        <v>141</v>
      </c>
      <c r="P137" t="s">
        <v>154</v>
      </c>
      <c r="Q137" t="s">
        <v>140</v>
      </c>
      <c r="R137" t="s">
        <v>75</v>
      </c>
      <c r="S137" t="s">
        <v>76</v>
      </c>
      <c r="T137" t="s">
        <v>47</v>
      </c>
    </row>
    <row r="138" spans="1:20" x14ac:dyDescent="0.2">
      <c r="A138" t="s">
        <v>68</v>
      </c>
      <c r="B138" t="s">
        <v>18</v>
      </c>
      <c r="C138" t="s">
        <v>19</v>
      </c>
      <c r="D138" s="25">
        <v>45698</v>
      </c>
      <c r="E138">
        <v>205</v>
      </c>
      <c r="F138">
        <v>250</v>
      </c>
      <c r="G138" s="27">
        <f>IF(ISNUMBER(H138),AVERAGE(H138:I138),AVERAGE(E138:F138))/700</f>
        <v>0.31142857142857144</v>
      </c>
      <c r="H138">
        <v>205</v>
      </c>
      <c r="I138">
        <v>231</v>
      </c>
      <c r="J138">
        <v>2024</v>
      </c>
      <c r="K138" t="s">
        <v>70</v>
      </c>
      <c r="L138" t="s">
        <v>112</v>
      </c>
      <c r="M138" t="s">
        <v>83</v>
      </c>
      <c r="N138" t="s">
        <v>20</v>
      </c>
      <c r="O138" t="s">
        <v>141</v>
      </c>
      <c r="P138" t="s">
        <v>102</v>
      </c>
      <c r="Q138" t="s">
        <v>140</v>
      </c>
      <c r="R138" t="s">
        <v>75</v>
      </c>
      <c r="S138" t="s">
        <v>76</v>
      </c>
      <c r="T138" t="s">
        <v>47</v>
      </c>
    </row>
    <row r="139" spans="1:20" x14ac:dyDescent="0.2">
      <c r="A139" t="s">
        <v>68</v>
      </c>
      <c r="B139" t="s">
        <v>18</v>
      </c>
      <c r="C139" t="s">
        <v>19</v>
      </c>
      <c r="D139" s="25">
        <v>45698</v>
      </c>
      <c r="E139">
        <v>175</v>
      </c>
      <c r="F139">
        <v>231</v>
      </c>
      <c r="G139" s="27">
        <f>IF(ISNUMBER(H139),AVERAGE(H139:I139),AVERAGE(E139:F139))/700</f>
        <v>0.315</v>
      </c>
      <c r="H139">
        <v>210</v>
      </c>
      <c r="I139">
        <v>231</v>
      </c>
      <c r="J139">
        <v>2024</v>
      </c>
      <c r="K139" t="s">
        <v>80</v>
      </c>
      <c r="L139" t="s">
        <v>112</v>
      </c>
      <c r="M139" t="s">
        <v>83</v>
      </c>
      <c r="N139" t="s">
        <v>20</v>
      </c>
      <c r="O139" t="s">
        <v>141</v>
      </c>
      <c r="P139" t="s">
        <v>61</v>
      </c>
      <c r="Q139" t="s">
        <v>140</v>
      </c>
      <c r="R139" t="s">
        <v>75</v>
      </c>
      <c r="S139" t="s">
        <v>76</v>
      </c>
      <c r="T139" t="s">
        <v>47</v>
      </c>
    </row>
    <row r="140" spans="1:20" x14ac:dyDescent="0.2">
      <c r="A140" t="s">
        <v>68</v>
      </c>
      <c r="B140" t="s">
        <v>58</v>
      </c>
      <c r="C140" t="s">
        <v>19</v>
      </c>
      <c r="D140" s="25">
        <v>45698</v>
      </c>
      <c r="E140">
        <v>20</v>
      </c>
      <c r="F140">
        <v>24</v>
      </c>
      <c r="G140" s="27">
        <f>IF(ISNUMBER(H140),AVERAGE(H140:I140),AVERAGE(E140:F140))/65</f>
        <v>0.32307692307692309</v>
      </c>
      <c r="H140">
        <v>20</v>
      </c>
      <c r="I140">
        <v>22</v>
      </c>
      <c r="J140">
        <v>2024</v>
      </c>
      <c r="K140" t="s">
        <v>59</v>
      </c>
      <c r="L140" t="s">
        <v>112</v>
      </c>
      <c r="M140" t="s">
        <v>83</v>
      </c>
      <c r="N140" t="s">
        <v>20</v>
      </c>
      <c r="O140" t="s">
        <v>141</v>
      </c>
      <c r="Q140" t="s">
        <v>140</v>
      </c>
      <c r="R140" t="s">
        <v>75</v>
      </c>
      <c r="S140" t="s">
        <v>76</v>
      </c>
      <c r="T140" t="s">
        <v>47</v>
      </c>
    </row>
    <row r="141" spans="1:20" hidden="1" x14ac:dyDescent="0.2">
      <c r="A141" t="s">
        <v>68</v>
      </c>
      <c r="B141" t="s">
        <v>89</v>
      </c>
      <c r="C141" t="s">
        <v>90</v>
      </c>
      <c r="D141" s="25">
        <v>45698</v>
      </c>
      <c r="E141">
        <v>15</v>
      </c>
      <c r="F141">
        <v>16.95</v>
      </c>
      <c r="G141" s="27">
        <f>IF(ISNUMBER(H141),AVERAGE(H141:I141),AVERAGE(E141:F141))/45</f>
        <v>0.34388888888888886</v>
      </c>
      <c r="H141">
        <v>15</v>
      </c>
      <c r="I141">
        <v>15.95</v>
      </c>
      <c r="J141">
        <v>2024</v>
      </c>
      <c r="K141" t="s">
        <v>91</v>
      </c>
      <c r="L141" t="s">
        <v>112</v>
      </c>
      <c r="M141" t="s">
        <v>83</v>
      </c>
      <c r="N141" t="s">
        <v>20</v>
      </c>
      <c r="O141" t="s">
        <v>141</v>
      </c>
      <c r="P141" t="s">
        <v>101</v>
      </c>
      <c r="Q141" t="s">
        <v>140</v>
      </c>
      <c r="R141" t="s">
        <v>75</v>
      </c>
      <c r="S141" t="s">
        <v>76</v>
      </c>
      <c r="T141" t="s">
        <v>47</v>
      </c>
    </row>
    <row r="142" spans="1:20" hidden="1" x14ac:dyDescent="0.2">
      <c r="A142" t="s">
        <v>68</v>
      </c>
      <c r="B142" t="s">
        <v>89</v>
      </c>
      <c r="C142" t="s">
        <v>90</v>
      </c>
      <c r="D142" s="25">
        <v>45698</v>
      </c>
      <c r="E142">
        <v>14.95</v>
      </c>
      <c r="F142">
        <v>17.95</v>
      </c>
      <c r="G142" s="27">
        <f>IF(ISNUMBER(H142),AVERAGE(H142:I142),AVERAGE(E142:F142))/45</f>
        <v>0.35499999999999998</v>
      </c>
      <c r="H142">
        <v>15</v>
      </c>
      <c r="I142">
        <v>16.95</v>
      </c>
      <c r="J142">
        <v>2024</v>
      </c>
      <c r="K142" t="s">
        <v>64</v>
      </c>
      <c r="L142" t="s">
        <v>112</v>
      </c>
      <c r="M142" t="s">
        <v>83</v>
      </c>
      <c r="N142" t="s">
        <v>20</v>
      </c>
      <c r="O142" t="s">
        <v>141</v>
      </c>
      <c r="P142" t="s">
        <v>101</v>
      </c>
      <c r="Q142" t="s">
        <v>140</v>
      </c>
      <c r="R142" t="s">
        <v>75</v>
      </c>
      <c r="S142" t="s">
        <v>76</v>
      </c>
      <c r="T142" t="s">
        <v>47</v>
      </c>
    </row>
    <row r="143" spans="1:20" x14ac:dyDescent="0.2">
      <c r="A143" t="s">
        <v>68</v>
      </c>
      <c r="B143" t="s">
        <v>18</v>
      </c>
      <c r="C143" t="s">
        <v>19</v>
      </c>
      <c r="D143" s="25">
        <v>45699</v>
      </c>
      <c r="E143">
        <v>175</v>
      </c>
      <c r="F143">
        <v>231</v>
      </c>
      <c r="G143" s="27">
        <f>IF(ISNUMBER(H143),AVERAGE(H143:I143),AVERAGE(E143:F143))/700</f>
        <v>0.26785714285714285</v>
      </c>
      <c r="H143">
        <v>175</v>
      </c>
      <c r="I143">
        <v>200</v>
      </c>
      <c r="J143">
        <v>2024</v>
      </c>
      <c r="K143" t="s">
        <v>77</v>
      </c>
      <c r="L143" t="s">
        <v>112</v>
      </c>
      <c r="M143" t="s">
        <v>83</v>
      </c>
      <c r="N143" t="s">
        <v>20</v>
      </c>
      <c r="O143" t="s">
        <v>44</v>
      </c>
      <c r="P143" t="s">
        <v>101</v>
      </c>
      <c r="Q143" t="s">
        <v>140</v>
      </c>
      <c r="R143" t="s">
        <v>75</v>
      </c>
      <c r="S143" t="s">
        <v>76</v>
      </c>
      <c r="T143" t="s">
        <v>47</v>
      </c>
    </row>
    <row r="144" spans="1:20" hidden="1" x14ac:dyDescent="0.2">
      <c r="A144" t="s">
        <v>68</v>
      </c>
      <c r="B144" t="s">
        <v>89</v>
      </c>
      <c r="C144" t="s">
        <v>90</v>
      </c>
      <c r="D144" s="25">
        <v>45699</v>
      </c>
      <c r="E144">
        <v>12</v>
      </c>
      <c r="F144">
        <v>14</v>
      </c>
      <c r="G144" s="27">
        <f>IF(ISNUMBER(H144),AVERAGE(H144:I144),AVERAGE(E144:F144))/45</f>
        <v>0.28833333333333333</v>
      </c>
      <c r="H144">
        <v>12.95</v>
      </c>
      <c r="I144">
        <v>13</v>
      </c>
      <c r="J144">
        <v>2024</v>
      </c>
      <c r="K144" t="s">
        <v>93</v>
      </c>
      <c r="L144" t="s">
        <v>112</v>
      </c>
      <c r="M144" t="s">
        <v>83</v>
      </c>
      <c r="N144" t="s">
        <v>20</v>
      </c>
      <c r="O144" t="s">
        <v>44</v>
      </c>
      <c r="P144" t="s">
        <v>137</v>
      </c>
      <c r="Q144" t="s">
        <v>140</v>
      </c>
      <c r="R144" t="s">
        <v>75</v>
      </c>
      <c r="S144" t="s">
        <v>76</v>
      </c>
      <c r="T144" t="s">
        <v>47</v>
      </c>
    </row>
    <row r="145" spans="1:20" x14ac:dyDescent="0.2">
      <c r="A145" t="s">
        <v>68</v>
      </c>
      <c r="B145" t="s">
        <v>58</v>
      </c>
      <c r="C145" t="s">
        <v>19</v>
      </c>
      <c r="D145" s="25">
        <v>45699</v>
      </c>
      <c r="E145">
        <v>18.95</v>
      </c>
      <c r="F145">
        <v>22</v>
      </c>
      <c r="G145" s="27">
        <f>IF(ISNUMBER(H145),AVERAGE(H145:I145),AVERAGE(E145:F145))/65</f>
        <v>0.30692307692307691</v>
      </c>
      <c r="H145">
        <v>18.95</v>
      </c>
      <c r="I145">
        <v>20.95</v>
      </c>
      <c r="J145">
        <v>2024</v>
      </c>
      <c r="K145" t="s">
        <v>65</v>
      </c>
      <c r="L145" t="s">
        <v>112</v>
      </c>
      <c r="M145" t="s">
        <v>83</v>
      </c>
      <c r="N145" t="s">
        <v>20</v>
      </c>
      <c r="O145" t="s">
        <v>44</v>
      </c>
      <c r="P145" t="s">
        <v>154</v>
      </c>
      <c r="Q145" t="s">
        <v>140</v>
      </c>
      <c r="R145" t="s">
        <v>75</v>
      </c>
      <c r="S145" t="s">
        <v>76</v>
      </c>
      <c r="T145" t="s">
        <v>47</v>
      </c>
    </row>
    <row r="146" spans="1:20" x14ac:dyDescent="0.2">
      <c r="A146" t="s">
        <v>68</v>
      </c>
      <c r="B146" t="s">
        <v>18</v>
      </c>
      <c r="C146" t="s">
        <v>19</v>
      </c>
      <c r="D146" s="25">
        <v>45699</v>
      </c>
      <c r="E146">
        <v>205</v>
      </c>
      <c r="F146">
        <v>250</v>
      </c>
      <c r="G146" s="27">
        <f>IF(ISNUMBER(H146),AVERAGE(H146:I146),AVERAGE(E146:F146))/700</f>
        <v>0.31142857142857144</v>
      </c>
      <c r="H146">
        <v>205</v>
      </c>
      <c r="I146">
        <v>231</v>
      </c>
      <c r="J146">
        <v>2024</v>
      </c>
      <c r="K146" t="s">
        <v>70</v>
      </c>
      <c r="L146" t="s">
        <v>112</v>
      </c>
      <c r="M146" t="s">
        <v>83</v>
      </c>
      <c r="N146" t="s">
        <v>20</v>
      </c>
      <c r="O146" t="s">
        <v>44</v>
      </c>
      <c r="P146" t="s">
        <v>102</v>
      </c>
      <c r="Q146" t="s">
        <v>140</v>
      </c>
      <c r="R146" t="s">
        <v>75</v>
      </c>
      <c r="S146" t="s">
        <v>76</v>
      </c>
      <c r="T146" t="s">
        <v>47</v>
      </c>
    </row>
    <row r="147" spans="1:20" x14ac:dyDescent="0.2">
      <c r="A147" t="s">
        <v>68</v>
      </c>
      <c r="B147" t="s">
        <v>18</v>
      </c>
      <c r="C147" t="s">
        <v>19</v>
      </c>
      <c r="D147" s="25">
        <v>45699</v>
      </c>
      <c r="E147">
        <v>175</v>
      </c>
      <c r="F147">
        <v>231</v>
      </c>
      <c r="G147" s="27">
        <f>IF(ISNUMBER(H147),AVERAGE(H147:I147),AVERAGE(E147:F147))/700</f>
        <v>0.315</v>
      </c>
      <c r="H147">
        <v>210</v>
      </c>
      <c r="I147">
        <v>231</v>
      </c>
      <c r="J147">
        <v>2024</v>
      </c>
      <c r="K147" t="s">
        <v>80</v>
      </c>
      <c r="L147" t="s">
        <v>112</v>
      </c>
      <c r="M147" t="s">
        <v>83</v>
      </c>
      <c r="N147" t="s">
        <v>20</v>
      </c>
      <c r="O147" t="s">
        <v>44</v>
      </c>
      <c r="P147" t="s">
        <v>61</v>
      </c>
      <c r="Q147" t="s">
        <v>140</v>
      </c>
      <c r="R147" t="s">
        <v>75</v>
      </c>
      <c r="S147" t="s">
        <v>76</v>
      </c>
      <c r="T147" t="s">
        <v>47</v>
      </c>
    </row>
    <row r="148" spans="1:20" x14ac:dyDescent="0.2">
      <c r="A148" t="s">
        <v>68</v>
      </c>
      <c r="B148" t="s">
        <v>58</v>
      </c>
      <c r="C148" t="s">
        <v>19</v>
      </c>
      <c r="D148" s="25">
        <v>45699</v>
      </c>
      <c r="E148">
        <v>20</v>
      </c>
      <c r="F148">
        <v>24</v>
      </c>
      <c r="G148" s="27">
        <f>IF(ISNUMBER(H148),AVERAGE(H148:I148),AVERAGE(E148:F148))/65</f>
        <v>0.32307692307692309</v>
      </c>
      <c r="H148">
        <v>20</v>
      </c>
      <c r="I148">
        <v>22</v>
      </c>
      <c r="J148">
        <v>2024</v>
      </c>
      <c r="K148" t="s">
        <v>59</v>
      </c>
      <c r="L148" t="s">
        <v>112</v>
      </c>
      <c r="M148" t="s">
        <v>83</v>
      </c>
      <c r="N148" t="s">
        <v>20</v>
      </c>
      <c r="O148" t="s">
        <v>44</v>
      </c>
      <c r="Q148" t="s">
        <v>140</v>
      </c>
      <c r="R148" t="s">
        <v>75</v>
      </c>
      <c r="S148" t="s">
        <v>76</v>
      </c>
      <c r="T148" t="s">
        <v>47</v>
      </c>
    </row>
    <row r="149" spans="1:20" hidden="1" x14ac:dyDescent="0.2">
      <c r="A149" t="s">
        <v>68</v>
      </c>
      <c r="B149" t="s">
        <v>89</v>
      </c>
      <c r="C149" t="s">
        <v>90</v>
      </c>
      <c r="D149" s="25">
        <v>45699</v>
      </c>
      <c r="E149">
        <v>15</v>
      </c>
      <c r="F149">
        <v>16.95</v>
      </c>
      <c r="G149" s="27">
        <f>IF(ISNUMBER(H149),AVERAGE(H149:I149),AVERAGE(E149:F149))/45</f>
        <v>0.34388888888888886</v>
      </c>
      <c r="H149">
        <v>15</v>
      </c>
      <c r="I149">
        <v>15.95</v>
      </c>
      <c r="J149">
        <v>2024</v>
      </c>
      <c r="K149" t="s">
        <v>91</v>
      </c>
      <c r="L149" t="s">
        <v>112</v>
      </c>
      <c r="M149" t="s">
        <v>83</v>
      </c>
      <c r="N149" t="s">
        <v>20</v>
      </c>
      <c r="O149" t="s">
        <v>44</v>
      </c>
      <c r="P149" t="s">
        <v>101</v>
      </c>
      <c r="Q149" t="s">
        <v>140</v>
      </c>
      <c r="R149" t="s">
        <v>75</v>
      </c>
      <c r="S149" t="s">
        <v>76</v>
      </c>
      <c r="T149" t="s">
        <v>47</v>
      </c>
    </row>
    <row r="150" spans="1:20" hidden="1" x14ac:dyDescent="0.2">
      <c r="A150" t="s">
        <v>68</v>
      </c>
      <c r="B150" t="s">
        <v>89</v>
      </c>
      <c r="C150" t="s">
        <v>90</v>
      </c>
      <c r="D150" s="25">
        <v>45699</v>
      </c>
      <c r="E150">
        <v>14.95</v>
      </c>
      <c r="F150">
        <v>17.95</v>
      </c>
      <c r="G150" s="27">
        <f>IF(ISNUMBER(H150),AVERAGE(H150:I150),AVERAGE(E150:F150))/45</f>
        <v>0.35499999999999998</v>
      </c>
      <c r="H150">
        <v>15</v>
      </c>
      <c r="I150">
        <v>16.95</v>
      </c>
      <c r="J150">
        <v>2024</v>
      </c>
      <c r="K150" t="s">
        <v>64</v>
      </c>
      <c r="L150" t="s">
        <v>112</v>
      </c>
      <c r="M150" t="s">
        <v>83</v>
      </c>
      <c r="N150" t="s">
        <v>20</v>
      </c>
      <c r="O150" t="s">
        <v>44</v>
      </c>
      <c r="P150" t="s">
        <v>101</v>
      </c>
      <c r="Q150" t="s">
        <v>140</v>
      </c>
      <c r="R150" t="s">
        <v>75</v>
      </c>
      <c r="S150" t="s">
        <v>76</v>
      </c>
      <c r="T150" t="s">
        <v>47</v>
      </c>
    </row>
    <row r="151" spans="1:20" x14ac:dyDescent="0.2">
      <c r="A151" t="s">
        <v>68</v>
      </c>
      <c r="B151" t="s">
        <v>18</v>
      </c>
      <c r="C151" t="s">
        <v>19</v>
      </c>
      <c r="D151" s="25">
        <v>45700</v>
      </c>
      <c r="E151">
        <v>175</v>
      </c>
      <c r="F151">
        <v>231</v>
      </c>
      <c r="G151" s="27">
        <f>IF(ISNUMBER(H151),AVERAGE(H151:I151),AVERAGE(E151:F151))/700</f>
        <v>0.26785714285714285</v>
      </c>
      <c r="H151">
        <v>175</v>
      </c>
      <c r="I151">
        <v>200</v>
      </c>
      <c r="J151">
        <v>2024</v>
      </c>
      <c r="K151" t="s">
        <v>77</v>
      </c>
      <c r="L151" t="s">
        <v>138</v>
      </c>
      <c r="M151" t="s">
        <v>83</v>
      </c>
      <c r="N151" t="s">
        <v>20</v>
      </c>
      <c r="O151" t="s">
        <v>139</v>
      </c>
      <c r="P151" t="s">
        <v>101</v>
      </c>
      <c r="Q151" t="s">
        <v>140</v>
      </c>
      <c r="R151" t="s">
        <v>75</v>
      </c>
      <c r="S151" t="s">
        <v>76</v>
      </c>
      <c r="T151" t="s">
        <v>47</v>
      </c>
    </row>
    <row r="152" spans="1:20" hidden="1" x14ac:dyDescent="0.2">
      <c r="A152" t="s">
        <v>68</v>
      </c>
      <c r="B152" t="s">
        <v>89</v>
      </c>
      <c r="C152" t="s">
        <v>90</v>
      </c>
      <c r="D152" s="25">
        <v>45700</v>
      </c>
      <c r="E152">
        <v>12</v>
      </c>
      <c r="F152">
        <v>14</v>
      </c>
      <c r="G152" s="27">
        <f>IF(ISNUMBER(H152),AVERAGE(H152:I152),AVERAGE(E152:F152))/45</f>
        <v>0.28833333333333333</v>
      </c>
      <c r="H152">
        <v>12.95</v>
      </c>
      <c r="I152">
        <v>13</v>
      </c>
      <c r="J152">
        <v>2024</v>
      </c>
      <c r="K152" t="s">
        <v>93</v>
      </c>
      <c r="L152" t="s">
        <v>138</v>
      </c>
      <c r="M152" t="s">
        <v>83</v>
      </c>
      <c r="N152" t="s">
        <v>20</v>
      </c>
      <c r="O152" t="s">
        <v>139</v>
      </c>
      <c r="P152" t="s">
        <v>137</v>
      </c>
      <c r="Q152" t="s">
        <v>140</v>
      </c>
      <c r="R152" t="s">
        <v>75</v>
      </c>
      <c r="S152" t="s">
        <v>76</v>
      </c>
      <c r="T152" t="s">
        <v>47</v>
      </c>
    </row>
    <row r="153" spans="1:20" x14ac:dyDescent="0.2">
      <c r="A153" t="s">
        <v>68</v>
      </c>
      <c r="B153" t="s">
        <v>58</v>
      </c>
      <c r="C153" t="s">
        <v>19</v>
      </c>
      <c r="D153" s="25">
        <v>45700</v>
      </c>
      <c r="E153">
        <v>18.95</v>
      </c>
      <c r="F153">
        <v>22</v>
      </c>
      <c r="G153" s="27">
        <f>IF(ISNUMBER(H153),AVERAGE(H153:I153),AVERAGE(E153:F153))/65</f>
        <v>0.30692307692307691</v>
      </c>
      <c r="H153">
        <v>18.95</v>
      </c>
      <c r="I153">
        <v>20.95</v>
      </c>
      <c r="J153">
        <v>2024</v>
      </c>
      <c r="K153" t="s">
        <v>65</v>
      </c>
      <c r="L153" t="s">
        <v>138</v>
      </c>
      <c r="M153" t="s">
        <v>83</v>
      </c>
      <c r="N153" t="s">
        <v>20</v>
      </c>
      <c r="O153" t="s">
        <v>139</v>
      </c>
      <c r="P153" t="s">
        <v>153</v>
      </c>
      <c r="Q153" t="s">
        <v>140</v>
      </c>
      <c r="R153" t="s">
        <v>75</v>
      </c>
      <c r="S153" t="s">
        <v>76</v>
      </c>
      <c r="T153" t="s">
        <v>47</v>
      </c>
    </row>
    <row r="154" spans="1:20" x14ac:dyDescent="0.2">
      <c r="A154" t="s">
        <v>68</v>
      </c>
      <c r="B154" t="s">
        <v>18</v>
      </c>
      <c r="C154" t="s">
        <v>19</v>
      </c>
      <c r="D154" s="25">
        <v>45700</v>
      </c>
      <c r="E154">
        <v>175</v>
      </c>
      <c r="F154">
        <v>231</v>
      </c>
      <c r="G154" s="27">
        <f>IF(ISNUMBER(H154),AVERAGE(H154:I154),AVERAGE(E154:F154))/700</f>
        <v>0.30785714285714288</v>
      </c>
      <c r="H154">
        <v>200</v>
      </c>
      <c r="I154">
        <v>231</v>
      </c>
      <c r="J154">
        <v>2024</v>
      </c>
      <c r="K154" t="s">
        <v>80</v>
      </c>
      <c r="L154" t="s">
        <v>138</v>
      </c>
      <c r="M154" t="s">
        <v>83</v>
      </c>
      <c r="N154" t="s">
        <v>20</v>
      </c>
      <c r="O154" t="s">
        <v>139</v>
      </c>
      <c r="P154" t="s">
        <v>61</v>
      </c>
      <c r="Q154" t="s">
        <v>140</v>
      </c>
      <c r="R154" t="s">
        <v>75</v>
      </c>
      <c r="S154" t="s">
        <v>76</v>
      </c>
      <c r="T154" t="s">
        <v>47</v>
      </c>
    </row>
    <row r="155" spans="1:20" x14ac:dyDescent="0.2">
      <c r="A155" t="s">
        <v>68</v>
      </c>
      <c r="B155" t="s">
        <v>18</v>
      </c>
      <c r="C155" t="s">
        <v>19</v>
      </c>
      <c r="D155" s="25">
        <v>45700</v>
      </c>
      <c r="E155">
        <v>205</v>
      </c>
      <c r="F155">
        <v>240</v>
      </c>
      <c r="G155" s="27">
        <f>IF(ISNUMBER(H155),AVERAGE(H155:I155),AVERAGE(E155:F155))/700</f>
        <v>0.31142857142857144</v>
      </c>
      <c r="H155">
        <v>205</v>
      </c>
      <c r="I155">
        <v>231</v>
      </c>
      <c r="J155">
        <v>2024</v>
      </c>
      <c r="K155" t="s">
        <v>70</v>
      </c>
      <c r="L155" t="s">
        <v>138</v>
      </c>
      <c r="M155" t="s">
        <v>83</v>
      </c>
      <c r="N155" t="s">
        <v>20</v>
      </c>
      <c r="O155" t="s">
        <v>139</v>
      </c>
      <c r="P155" t="s">
        <v>102</v>
      </c>
      <c r="Q155" t="s">
        <v>140</v>
      </c>
      <c r="R155" t="s">
        <v>75</v>
      </c>
      <c r="S155" t="s">
        <v>76</v>
      </c>
      <c r="T155" t="s">
        <v>47</v>
      </c>
    </row>
    <row r="156" spans="1:20" x14ac:dyDescent="0.2">
      <c r="A156" t="s">
        <v>68</v>
      </c>
      <c r="B156" t="s">
        <v>58</v>
      </c>
      <c r="C156" t="s">
        <v>19</v>
      </c>
      <c r="D156" s="25">
        <v>45700</v>
      </c>
      <c r="E156">
        <v>20</v>
      </c>
      <c r="F156">
        <v>22</v>
      </c>
      <c r="G156" s="27">
        <f>IF(ISNUMBER(H156),AVERAGE(H156:I156),AVERAGE(E156:F156))/65</f>
        <v>0.32307692307692309</v>
      </c>
      <c r="H156" t="s">
        <v>69</v>
      </c>
      <c r="I156" t="s">
        <v>69</v>
      </c>
      <c r="J156">
        <v>2024</v>
      </c>
      <c r="K156" t="s">
        <v>59</v>
      </c>
      <c r="L156" t="s">
        <v>138</v>
      </c>
      <c r="M156" t="s">
        <v>83</v>
      </c>
      <c r="N156" t="s">
        <v>20</v>
      </c>
      <c r="O156" t="s">
        <v>139</v>
      </c>
      <c r="P156" t="s">
        <v>153</v>
      </c>
      <c r="Q156" t="s">
        <v>140</v>
      </c>
      <c r="R156" t="s">
        <v>75</v>
      </c>
      <c r="S156" t="s">
        <v>76</v>
      </c>
      <c r="T156" t="s">
        <v>47</v>
      </c>
    </row>
    <row r="157" spans="1:20" hidden="1" x14ac:dyDescent="0.2">
      <c r="A157" t="s">
        <v>68</v>
      </c>
      <c r="B157" t="s">
        <v>89</v>
      </c>
      <c r="C157" t="s">
        <v>90</v>
      </c>
      <c r="D157" s="25">
        <v>45700</v>
      </c>
      <c r="E157">
        <v>15</v>
      </c>
      <c r="F157">
        <v>16.95</v>
      </c>
      <c r="G157" s="27">
        <f>IF(ISNUMBER(H157),AVERAGE(H157:I157),AVERAGE(E157:F157))/45</f>
        <v>0.34388888888888886</v>
      </c>
      <c r="H157">
        <v>15</v>
      </c>
      <c r="I157">
        <v>15.95</v>
      </c>
      <c r="J157">
        <v>2024</v>
      </c>
      <c r="K157" t="s">
        <v>91</v>
      </c>
      <c r="L157" t="s">
        <v>138</v>
      </c>
      <c r="M157" t="s">
        <v>83</v>
      </c>
      <c r="N157" t="s">
        <v>20</v>
      </c>
      <c r="O157" t="s">
        <v>139</v>
      </c>
      <c r="P157" t="s">
        <v>101</v>
      </c>
      <c r="Q157" t="s">
        <v>140</v>
      </c>
      <c r="R157" t="s">
        <v>75</v>
      </c>
      <c r="S157" t="s">
        <v>76</v>
      </c>
      <c r="T157" t="s">
        <v>47</v>
      </c>
    </row>
    <row r="158" spans="1:20" hidden="1" x14ac:dyDescent="0.2">
      <c r="A158" t="s">
        <v>68</v>
      </c>
      <c r="B158" t="s">
        <v>89</v>
      </c>
      <c r="C158" t="s">
        <v>90</v>
      </c>
      <c r="D158" s="25">
        <v>45700</v>
      </c>
      <c r="E158">
        <v>14.95</v>
      </c>
      <c r="F158">
        <v>17.95</v>
      </c>
      <c r="G158" s="27">
        <f>IF(ISNUMBER(H158),AVERAGE(H158:I158),AVERAGE(E158:F158))/45</f>
        <v>0.35499999999999998</v>
      </c>
      <c r="H158">
        <v>15</v>
      </c>
      <c r="I158">
        <v>16.95</v>
      </c>
      <c r="J158">
        <v>2024</v>
      </c>
      <c r="K158" t="s">
        <v>64</v>
      </c>
      <c r="L158" t="s">
        <v>138</v>
      </c>
      <c r="M158" t="s">
        <v>83</v>
      </c>
      <c r="N158" t="s">
        <v>20</v>
      </c>
      <c r="O158" t="s">
        <v>139</v>
      </c>
      <c r="P158" t="s">
        <v>101</v>
      </c>
      <c r="Q158" t="s">
        <v>140</v>
      </c>
      <c r="R158" t="s">
        <v>75</v>
      </c>
      <c r="S158" t="s">
        <v>76</v>
      </c>
      <c r="T158" t="s">
        <v>47</v>
      </c>
    </row>
    <row r="159" spans="1:20" x14ac:dyDescent="0.2">
      <c r="A159" t="s">
        <v>68</v>
      </c>
      <c r="B159" t="s">
        <v>18</v>
      </c>
      <c r="C159" t="s">
        <v>19</v>
      </c>
      <c r="D159" s="25">
        <v>45701</v>
      </c>
      <c r="E159">
        <v>185</v>
      </c>
      <c r="F159">
        <v>224</v>
      </c>
      <c r="G159" s="27">
        <f>IF(ISNUMBER(H159),AVERAGE(H159:I159),AVERAGE(E159:F159))/700</f>
        <v>0.27500000000000002</v>
      </c>
      <c r="H159">
        <v>185</v>
      </c>
      <c r="I159">
        <v>200</v>
      </c>
      <c r="J159">
        <v>2024</v>
      </c>
      <c r="K159" t="s">
        <v>77</v>
      </c>
      <c r="L159" t="s">
        <v>138</v>
      </c>
      <c r="M159" t="s">
        <v>158</v>
      </c>
      <c r="N159" t="s">
        <v>20</v>
      </c>
      <c r="O159" t="s">
        <v>163</v>
      </c>
      <c r="Q159" t="s">
        <v>140</v>
      </c>
      <c r="R159" t="s">
        <v>75</v>
      </c>
      <c r="S159" t="s">
        <v>76</v>
      </c>
      <c r="T159" t="s">
        <v>47</v>
      </c>
    </row>
    <row r="160" spans="1:20" hidden="1" x14ac:dyDescent="0.2">
      <c r="A160" t="s">
        <v>68</v>
      </c>
      <c r="B160" t="s">
        <v>89</v>
      </c>
      <c r="C160" t="s">
        <v>90</v>
      </c>
      <c r="D160" s="25">
        <v>45701</v>
      </c>
      <c r="E160">
        <v>12</v>
      </c>
      <c r="F160">
        <v>14</v>
      </c>
      <c r="G160" s="27">
        <f>IF(ISNUMBER(H160),AVERAGE(H160:I160),AVERAGE(E160:F160))/45</f>
        <v>0.28833333333333333</v>
      </c>
      <c r="H160">
        <v>12.95</v>
      </c>
      <c r="I160">
        <v>13</v>
      </c>
      <c r="J160">
        <v>2024</v>
      </c>
      <c r="K160" t="s">
        <v>93</v>
      </c>
      <c r="L160" t="s">
        <v>138</v>
      </c>
      <c r="M160" t="s">
        <v>158</v>
      </c>
      <c r="N160" t="s">
        <v>20</v>
      </c>
      <c r="O160" t="s">
        <v>163</v>
      </c>
      <c r="P160" t="s">
        <v>137</v>
      </c>
      <c r="Q160" t="s">
        <v>140</v>
      </c>
      <c r="R160" t="s">
        <v>75</v>
      </c>
      <c r="S160" t="s">
        <v>76</v>
      </c>
      <c r="T160" t="s">
        <v>47</v>
      </c>
    </row>
    <row r="161" spans="1:20" x14ac:dyDescent="0.2">
      <c r="A161" t="s">
        <v>68</v>
      </c>
      <c r="B161" t="s">
        <v>18</v>
      </c>
      <c r="C161" t="s">
        <v>19</v>
      </c>
      <c r="D161" s="25">
        <v>45701</v>
      </c>
      <c r="E161">
        <v>175</v>
      </c>
      <c r="F161">
        <v>231</v>
      </c>
      <c r="G161" s="27">
        <f>IF(ISNUMBER(H161),AVERAGE(H161:I161),AVERAGE(E161:F161))/700</f>
        <v>0.30785714285714288</v>
      </c>
      <c r="H161">
        <v>200</v>
      </c>
      <c r="I161">
        <v>231</v>
      </c>
      <c r="J161">
        <v>2024</v>
      </c>
      <c r="K161" t="s">
        <v>80</v>
      </c>
      <c r="L161" t="s">
        <v>138</v>
      </c>
      <c r="M161" t="s">
        <v>158</v>
      </c>
      <c r="N161" t="s">
        <v>20</v>
      </c>
      <c r="O161" t="s">
        <v>163</v>
      </c>
      <c r="Q161" t="s">
        <v>140</v>
      </c>
      <c r="R161" t="s">
        <v>75</v>
      </c>
      <c r="S161" t="s">
        <v>76</v>
      </c>
      <c r="T161" t="s">
        <v>47</v>
      </c>
    </row>
    <row r="162" spans="1:20" x14ac:dyDescent="0.2">
      <c r="A162" t="s">
        <v>68</v>
      </c>
      <c r="B162" t="s">
        <v>58</v>
      </c>
      <c r="C162" t="s">
        <v>19</v>
      </c>
      <c r="D162" s="25">
        <v>45701</v>
      </c>
      <c r="E162">
        <v>18</v>
      </c>
      <c r="F162">
        <v>24</v>
      </c>
      <c r="G162" s="27">
        <f>IF(ISNUMBER(H162),AVERAGE(H162:I162),AVERAGE(E162:F162))/65</f>
        <v>0.31538461538461537</v>
      </c>
      <c r="H162">
        <v>19</v>
      </c>
      <c r="I162">
        <v>22</v>
      </c>
      <c r="J162">
        <v>2024</v>
      </c>
      <c r="K162" t="s">
        <v>65</v>
      </c>
      <c r="L162" t="s">
        <v>138</v>
      </c>
      <c r="M162" t="s">
        <v>158</v>
      </c>
      <c r="N162" t="s">
        <v>20</v>
      </c>
      <c r="O162" t="s">
        <v>163</v>
      </c>
      <c r="P162" t="s">
        <v>175</v>
      </c>
      <c r="Q162" t="s">
        <v>140</v>
      </c>
      <c r="R162" t="s">
        <v>75</v>
      </c>
      <c r="S162" t="s">
        <v>76</v>
      </c>
      <c r="T162" t="s">
        <v>47</v>
      </c>
    </row>
    <row r="163" spans="1:20" x14ac:dyDescent="0.2">
      <c r="A163" t="s">
        <v>68</v>
      </c>
      <c r="B163" t="s">
        <v>18</v>
      </c>
      <c r="C163" t="s">
        <v>19</v>
      </c>
      <c r="D163" s="25">
        <v>45701</v>
      </c>
      <c r="E163">
        <v>205</v>
      </c>
      <c r="F163">
        <v>245</v>
      </c>
      <c r="G163" s="27">
        <f>IF(ISNUMBER(H163),AVERAGE(H163:I163),AVERAGE(E163:F163))/700</f>
        <v>0.32142857142857145</v>
      </c>
      <c r="H163">
        <v>220</v>
      </c>
      <c r="I163">
        <v>230</v>
      </c>
      <c r="J163">
        <v>2024</v>
      </c>
      <c r="K163" t="s">
        <v>70</v>
      </c>
      <c r="L163" t="s">
        <v>138</v>
      </c>
      <c r="M163" t="s">
        <v>158</v>
      </c>
      <c r="N163" t="s">
        <v>20</v>
      </c>
      <c r="O163" t="s">
        <v>163</v>
      </c>
      <c r="Q163" t="s">
        <v>140</v>
      </c>
      <c r="R163" t="s">
        <v>75</v>
      </c>
      <c r="S163" t="s">
        <v>76</v>
      </c>
      <c r="T163" t="s">
        <v>47</v>
      </c>
    </row>
    <row r="164" spans="1:20" x14ac:dyDescent="0.2">
      <c r="A164" t="s">
        <v>68</v>
      </c>
      <c r="B164" t="s">
        <v>58</v>
      </c>
      <c r="C164" t="s">
        <v>19</v>
      </c>
      <c r="D164" s="25">
        <v>45701</v>
      </c>
      <c r="E164">
        <v>20</v>
      </c>
      <c r="F164">
        <v>22</v>
      </c>
      <c r="G164" s="27">
        <f>IF(ISNUMBER(H164),AVERAGE(H164:I164),AVERAGE(E164:F164))/65</f>
        <v>0.33076923076923076</v>
      </c>
      <c r="H164">
        <v>21</v>
      </c>
      <c r="I164">
        <v>22</v>
      </c>
      <c r="J164">
        <v>2024</v>
      </c>
      <c r="K164" t="s">
        <v>59</v>
      </c>
      <c r="L164" t="s">
        <v>138</v>
      </c>
      <c r="M164" t="s">
        <v>158</v>
      </c>
      <c r="N164" t="s">
        <v>20</v>
      </c>
      <c r="O164" t="s">
        <v>163</v>
      </c>
      <c r="P164" t="s">
        <v>173</v>
      </c>
      <c r="Q164" t="s">
        <v>140</v>
      </c>
      <c r="R164" t="s">
        <v>75</v>
      </c>
      <c r="S164" t="s">
        <v>76</v>
      </c>
      <c r="T164" t="s">
        <v>47</v>
      </c>
    </row>
    <row r="165" spans="1:20" hidden="1" x14ac:dyDescent="0.2">
      <c r="A165" t="s">
        <v>68</v>
      </c>
      <c r="B165" t="s">
        <v>89</v>
      </c>
      <c r="C165" t="s">
        <v>90</v>
      </c>
      <c r="D165" s="25">
        <v>45701</v>
      </c>
      <c r="E165">
        <v>15</v>
      </c>
      <c r="F165">
        <v>16.95</v>
      </c>
      <c r="G165" s="27">
        <f>IF(ISNUMBER(H165),AVERAGE(H165:I165),AVERAGE(E165:F165))/45</f>
        <v>0.34388888888888886</v>
      </c>
      <c r="H165">
        <v>15</v>
      </c>
      <c r="I165">
        <v>15.95</v>
      </c>
      <c r="J165">
        <v>2024</v>
      </c>
      <c r="K165" t="s">
        <v>91</v>
      </c>
      <c r="L165" t="s">
        <v>138</v>
      </c>
      <c r="M165" t="s">
        <v>158</v>
      </c>
      <c r="N165" t="s">
        <v>20</v>
      </c>
      <c r="O165" t="s">
        <v>163</v>
      </c>
      <c r="P165" t="s">
        <v>101</v>
      </c>
      <c r="Q165" t="s">
        <v>140</v>
      </c>
      <c r="R165" t="s">
        <v>75</v>
      </c>
      <c r="S165" t="s">
        <v>76</v>
      </c>
      <c r="T165" t="s">
        <v>47</v>
      </c>
    </row>
    <row r="166" spans="1:20" hidden="1" x14ac:dyDescent="0.2">
      <c r="A166" t="s">
        <v>68</v>
      </c>
      <c r="B166" t="s">
        <v>89</v>
      </c>
      <c r="C166" t="s">
        <v>90</v>
      </c>
      <c r="D166" s="25">
        <v>45701</v>
      </c>
      <c r="E166">
        <v>14.95</v>
      </c>
      <c r="F166">
        <v>17.95</v>
      </c>
      <c r="G166" s="27">
        <f>IF(ISNUMBER(H166),AVERAGE(H166:I166),AVERAGE(E166:F166))/45</f>
        <v>0.35499999999999998</v>
      </c>
      <c r="H166">
        <v>15</v>
      </c>
      <c r="I166">
        <v>16.95</v>
      </c>
      <c r="J166">
        <v>2024</v>
      </c>
      <c r="K166" t="s">
        <v>64</v>
      </c>
      <c r="L166" t="s">
        <v>138</v>
      </c>
      <c r="M166" t="s">
        <v>158</v>
      </c>
      <c r="N166" t="s">
        <v>20</v>
      </c>
      <c r="O166" t="s">
        <v>163</v>
      </c>
      <c r="P166" t="s">
        <v>101</v>
      </c>
      <c r="Q166" t="s">
        <v>140</v>
      </c>
      <c r="R166" t="s">
        <v>75</v>
      </c>
      <c r="S166" t="s">
        <v>76</v>
      </c>
      <c r="T166" t="s">
        <v>47</v>
      </c>
    </row>
    <row r="167" spans="1:20" x14ac:dyDescent="0.2">
      <c r="A167" t="s">
        <v>68</v>
      </c>
      <c r="B167" t="s">
        <v>18</v>
      </c>
      <c r="C167" t="s">
        <v>19</v>
      </c>
      <c r="D167" s="25">
        <v>45702</v>
      </c>
      <c r="E167">
        <v>185</v>
      </c>
      <c r="F167">
        <v>224</v>
      </c>
      <c r="G167" s="27">
        <f>IF(ISNUMBER(H167),AVERAGE(H167:I167),AVERAGE(E167:F167))/700</f>
        <v>0.27500000000000002</v>
      </c>
      <c r="H167">
        <v>185</v>
      </c>
      <c r="I167">
        <v>200</v>
      </c>
      <c r="J167">
        <v>2024</v>
      </c>
      <c r="K167" t="s">
        <v>77</v>
      </c>
      <c r="L167" t="s">
        <v>161</v>
      </c>
      <c r="M167" t="s">
        <v>158</v>
      </c>
      <c r="N167" t="s">
        <v>20</v>
      </c>
      <c r="O167" t="s">
        <v>162</v>
      </c>
      <c r="Q167" t="s">
        <v>140</v>
      </c>
      <c r="R167" t="s">
        <v>75</v>
      </c>
      <c r="S167" t="s">
        <v>76</v>
      </c>
      <c r="T167" t="s">
        <v>47</v>
      </c>
    </row>
    <row r="168" spans="1:20" hidden="1" x14ac:dyDescent="0.2">
      <c r="A168" t="s">
        <v>68</v>
      </c>
      <c r="B168" t="s">
        <v>89</v>
      </c>
      <c r="C168" t="s">
        <v>90</v>
      </c>
      <c r="D168" s="25">
        <v>45702</v>
      </c>
      <c r="E168">
        <v>12</v>
      </c>
      <c r="F168">
        <v>13.95</v>
      </c>
      <c r="G168" s="27">
        <f>IF(ISNUMBER(H168),AVERAGE(H168:I168),AVERAGE(E168:F168))/45</f>
        <v>0.28833333333333333</v>
      </c>
      <c r="H168">
        <v>12.95</v>
      </c>
      <c r="I168">
        <v>13</v>
      </c>
      <c r="J168">
        <v>2024</v>
      </c>
      <c r="K168" t="s">
        <v>93</v>
      </c>
      <c r="L168" t="s">
        <v>161</v>
      </c>
      <c r="M168" t="s">
        <v>158</v>
      </c>
      <c r="N168" t="s">
        <v>20</v>
      </c>
      <c r="O168" t="s">
        <v>162</v>
      </c>
      <c r="P168" t="s">
        <v>137</v>
      </c>
      <c r="Q168" t="s">
        <v>140</v>
      </c>
      <c r="R168" t="s">
        <v>75</v>
      </c>
      <c r="S168" t="s">
        <v>76</v>
      </c>
      <c r="T168" t="s">
        <v>47</v>
      </c>
    </row>
    <row r="169" spans="1:20" x14ac:dyDescent="0.2">
      <c r="A169" t="s">
        <v>68</v>
      </c>
      <c r="B169" t="s">
        <v>18</v>
      </c>
      <c r="C169" t="s">
        <v>19</v>
      </c>
      <c r="D169" s="25">
        <v>45702</v>
      </c>
      <c r="E169">
        <v>175</v>
      </c>
      <c r="F169">
        <v>231</v>
      </c>
      <c r="G169" s="27">
        <f>IF(ISNUMBER(H169),AVERAGE(H169:I169),AVERAGE(E169:F169))/700</f>
        <v>0.30785714285714288</v>
      </c>
      <c r="H169">
        <v>200</v>
      </c>
      <c r="I169">
        <v>231</v>
      </c>
      <c r="J169">
        <v>2024</v>
      </c>
      <c r="K169" t="s">
        <v>80</v>
      </c>
      <c r="L169" t="s">
        <v>161</v>
      </c>
      <c r="M169" t="s">
        <v>158</v>
      </c>
      <c r="N169" t="s">
        <v>20</v>
      </c>
      <c r="O169" t="s">
        <v>162</v>
      </c>
      <c r="P169" t="s">
        <v>101</v>
      </c>
      <c r="Q169" t="s">
        <v>140</v>
      </c>
      <c r="R169" t="s">
        <v>75</v>
      </c>
      <c r="S169" t="s">
        <v>76</v>
      </c>
      <c r="T169" t="s">
        <v>47</v>
      </c>
    </row>
    <row r="170" spans="1:20" x14ac:dyDescent="0.2">
      <c r="A170" t="s">
        <v>68</v>
      </c>
      <c r="B170" t="s">
        <v>58</v>
      </c>
      <c r="C170" t="s">
        <v>19</v>
      </c>
      <c r="D170" s="25">
        <v>45702</v>
      </c>
      <c r="E170">
        <v>20</v>
      </c>
      <c r="F170">
        <v>21</v>
      </c>
      <c r="G170" s="27">
        <f>IF(ISNUMBER(H170),AVERAGE(H170:I170),AVERAGE(E170:F170))/65</f>
        <v>0.31538461538461537</v>
      </c>
      <c r="H170" t="s">
        <v>69</v>
      </c>
      <c r="I170" t="s">
        <v>69</v>
      </c>
      <c r="J170">
        <v>2024</v>
      </c>
      <c r="K170" t="s">
        <v>59</v>
      </c>
      <c r="L170" t="s">
        <v>161</v>
      </c>
      <c r="M170" t="s">
        <v>158</v>
      </c>
      <c r="N170" t="s">
        <v>20</v>
      </c>
      <c r="O170" t="s">
        <v>162</v>
      </c>
      <c r="P170" t="s">
        <v>172</v>
      </c>
      <c r="Q170" t="s">
        <v>140</v>
      </c>
      <c r="R170" t="s">
        <v>75</v>
      </c>
      <c r="S170" t="s">
        <v>76</v>
      </c>
      <c r="T170" t="s">
        <v>47</v>
      </c>
    </row>
    <row r="171" spans="1:20" x14ac:dyDescent="0.2">
      <c r="A171" t="s">
        <v>68</v>
      </c>
      <c r="B171" t="s">
        <v>18</v>
      </c>
      <c r="C171" t="s">
        <v>19</v>
      </c>
      <c r="D171" s="25">
        <v>45702</v>
      </c>
      <c r="E171">
        <v>205</v>
      </c>
      <c r="F171">
        <v>245</v>
      </c>
      <c r="G171" s="27">
        <f>IF(ISNUMBER(H171),AVERAGE(H171:I171),AVERAGE(E171:F171))/700</f>
        <v>0.32142857142857145</v>
      </c>
      <c r="H171">
        <v>220</v>
      </c>
      <c r="I171">
        <v>230</v>
      </c>
      <c r="J171">
        <v>2024</v>
      </c>
      <c r="K171" t="s">
        <v>70</v>
      </c>
      <c r="L171" t="s">
        <v>161</v>
      </c>
      <c r="M171" t="s">
        <v>158</v>
      </c>
      <c r="N171" t="s">
        <v>20</v>
      </c>
      <c r="O171" t="s">
        <v>162</v>
      </c>
      <c r="P171" t="s">
        <v>101</v>
      </c>
      <c r="Q171" t="s">
        <v>140</v>
      </c>
      <c r="R171" t="s">
        <v>75</v>
      </c>
      <c r="S171" t="s">
        <v>76</v>
      </c>
      <c r="T171" t="s">
        <v>47</v>
      </c>
    </row>
    <row r="172" spans="1:20" hidden="1" x14ac:dyDescent="0.2">
      <c r="A172" t="s">
        <v>68</v>
      </c>
      <c r="B172" t="s">
        <v>89</v>
      </c>
      <c r="C172" t="s">
        <v>90</v>
      </c>
      <c r="D172" s="25">
        <v>45702</v>
      </c>
      <c r="E172">
        <v>14.95</v>
      </c>
      <c r="F172">
        <v>17.95</v>
      </c>
      <c r="G172" s="27">
        <f>IF(ISNUMBER(H172),AVERAGE(H172:I172),AVERAGE(E172:F172))/45</f>
        <v>0.35499999999999998</v>
      </c>
      <c r="H172">
        <v>15</v>
      </c>
      <c r="I172">
        <v>16.95</v>
      </c>
      <c r="J172">
        <v>2024</v>
      </c>
      <c r="K172" t="s">
        <v>64</v>
      </c>
      <c r="L172" t="s">
        <v>161</v>
      </c>
      <c r="M172" t="s">
        <v>158</v>
      </c>
      <c r="N172" t="s">
        <v>20</v>
      </c>
      <c r="O172" t="s">
        <v>162</v>
      </c>
      <c r="P172" t="s">
        <v>101</v>
      </c>
      <c r="Q172" t="s">
        <v>140</v>
      </c>
      <c r="R172" t="s">
        <v>75</v>
      </c>
      <c r="S172" t="s">
        <v>76</v>
      </c>
      <c r="T172" t="s">
        <v>47</v>
      </c>
    </row>
    <row r="173" spans="1:20" hidden="1" x14ac:dyDescent="0.2">
      <c r="A173" t="s">
        <v>68</v>
      </c>
      <c r="B173" t="s">
        <v>89</v>
      </c>
      <c r="C173" t="s">
        <v>90</v>
      </c>
      <c r="D173" s="25">
        <v>45702</v>
      </c>
      <c r="E173">
        <v>15.95</v>
      </c>
      <c r="F173">
        <v>16.95</v>
      </c>
      <c r="G173" s="27">
        <f>IF(ISNUMBER(H173),AVERAGE(H173:I173),AVERAGE(E173:F173))/45</f>
        <v>0.36611111111111116</v>
      </c>
      <c r="H173">
        <v>16</v>
      </c>
      <c r="I173">
        <v>16.95</v>
      </c>
      <c r="J173">
        <v>2024</v>
      </c>
      <c r="K173" t="s">
        <v>91</v>
      </c>
      <c r="L173" t="s">
        <v>161</v>
      </c>
      <c r="M173" t="s">
        <v>158</v>
      </c>
      <c r="N173" t="s">
        <v>20</v>
      </c>
      <c r="O173" t="s">
        <v>162</v>
      </c>
      <c r="Q173" t="s">
        <v>140</v>
      </c>
      <c r="R173" t="s">
        <v>75</v>
      </c>
      <c r="S173" t="s">
        <v>76</v>
      </c>
      <c r="T173" t="s">
        <v>47</v>
      </c>
    </row>
    <row r="174" spans="1:20" hidden="1" x14ac:dyDescent="0.2">
      <c r="A174" t="s">
        <v>68</v>
      </c>
      <c r="B174" t="s">
        <v>89</v>
      </c>
      <c r="C174" t="s">
        <v>90</v>
      </c>
      <c r="D174" s="25">
        <v>45706</v>
      </c>
      <c r="E174">
        <v>11.95</v>
      </c>
      <c r="F174">
        <v>13</v>
      </c>
      <c r="G174" s="27">
        <f>IF(ISNUMBER(H174),AVERAGE(H174:I174),AVERAGE(E174:F174))/45</f>
        <v>0.2772222222222222</v>
      </c>
      <c r="H174" t="s">
        <v>69</v>
      </c>
      <c r="I174" t="s">
        <v>69</v>
      </c>
      <c r="J174">
        <v>2024</v>
      </c>
      <c r="K174" t="s">
        <v>93</v>
      </c>
      <c r="L174" t="s">
        <v>157</v>
      </c>
      <c r="M174" t="s">
        <v>158</v>
      </c>
      <c r="N174" t="s">
        <v>20</v>
      </c>
      <c r="P174" t="s">
        <v>176</v>
      </c>
      <c r="Q174" t="s">
        <v>140</v>
      </c>
      <c r="R174" t="s">
        <v>75</v>
      </c>
      <c r="S174" t="s">
        <v>76</v>
      </c>
      <c r="T174" t="s">
        <v>47</v>
      </c>
    </row>
    <row r="175" spans="1:20" x14ac:dyDescent="0.2">
      <c r="A175" t="s">
        <v>68</v>
      </c>
      <c r="B175" t="s">
        <v>18</v>
      </c>
      <c r="C175" t="s">
        <v>19</v>
      </c>
      <c r="D175" s="25">
        <v>45706</v>
      </c>
      <c r="E175">
        <v>200</v>
      </c>
      <c r="F175">
        <v>224</v>
      </c>
      <c r="G175" s="27">
        <f>IF(ISNUMBER(H175),AVERAGE(H175:I175),AVERAGE(E175:F175))/700</f>
        <v>0.30285714285714288</v>
      </c>
      <c r="H175" t="s">
        <v>69</v>
      </c>
      <c r="I175" t="s">
        <v>69</v>
      </c>
      <c r="J175">
        <v>2024</v>
      </c>
      <c r="K175" t="s">
        <v>80</v>
      </c>
      <c r="L175" t="s">
        <v>157</v>
      </c>
      <c r="M175" t="s">
        <v>158</v>
      </c>
      <c r="N175" t="s">
        <v>20</v>
      </c>
      <c r="P175" t="s">
        <v>165</v>
      </c>
      <c r="Q175" t="s">
        <v>140</v>
      </c>
      <c r="R175" t="s">
        <v>75</v>
      </c>
      <c r="S175" t="s">
        <v>76</v>
      </c>
      <c r="T175" t="s">
        <v>47</v>
      </c>
    </row>
    <row r="176" spans="1:20" x14ac:dyDescent="0.2">
      <c r="A176" t="s">
        <v>68</v>
      </c>
      <c r="B176" t="s">
        <v>18</v>
      </c>
      <c r="C176" t="s">
        <v>19</v>
      </c>
      <c r="D176" s="25">
        <v>45706</v>
      </c>
      <c r="E176">
        <v>210</v>
      </c>
      <c r="F176">
        <v>235</v>
      </c>
      <c r="G176" s="27">
        <f>IF(ISNUMBER(H176),AVERAGE(H176:I176),AVERAGE(E176:F176))/700</f>
        <v>0.30357142857142855</v>
      </c>
      <c r="H176">
        <v>210</v>
      </c>
      <c r="I176">
        <v>215</v>
      </c>
      <c r="J176">
        <v>2024</v>
      </c>
      <c r="K176" t="s">
        <v>77</v>
      </c>
      <c r="L176" t="s">
        <v>157</v>
      </c>
      <c r="M176" t="s">
        <v>158</v>
      </c>
      <c r="N176" t="s">
        <v>20</v>
      </c>
      <c r="Q176" t="s">
        <v>140</v>
      </c>
      <c r="R176" t="s">
        <v>75</v>
      </c>
      <c r="S176" t="s">
        <v>76</v>
      </c>
      <c r="T176" t="s">
        <v>47</v>
      </c>
    </row>
    <row r="177" spans="1:20" x14ac:dyDescent="0.2">
      <c r="A177" t="s">
        <v>68</v>
      </c>
      <c r="B177" t="s">
        <v>58</v>
      </c>
      <c r="C177" t="s">
        <v>19</v>
      </c>
      <c r="D177" s="25">
        <v>45706</v>
      </c>
      <c r="E177">
        <v>19.75</v>
      </c>
      <c r="F177">
        <v>26.95</v>
      </c>
      <c r="G177" s="27">
        <f>IF(ISNUMBER(H177),AVERAGE(H177:I177),AVERAGE(E177:F177))/65</f>
        <v>0.31346153846153846</v>
      </c>
      <c r="H177">
        <v>19.75</v>
      </c>
      <c r="I177">
        <v>21</v>
      </c>
      <c r="J177">
        <v>2024</v>
      </c>
      <c r="K177" t="s">
        <v>59</v>
      </c>
      <c r="L177" t="s">
        <v>157</v>
      </c>
      <c r="M177" t="s">
        <v>158</v>
      </c>
      <c r="N177" t="s">
        <v>20</v>
      </c>
      <c r="P177" t="s">
        <v>174</v>
      </c>
      <c r="Q177" t="s">
        <v>140</v>
      </c>
      <c r="R177" t="s">
        <v>75</v>
      </c>
      <c r="S177" t="s">
        <v>76</v>
      </c>
      <c r="T177" t="s">
        <v>47</v>
      </c>
    </row>
    <row r="178" spans="1:20" x14ac:dyDescent="0.2">
      <c r="A178" t="s">
        <v>68</v>
      </c>
      <c r="B178" t="s">
        <v>18</v>
      </c>
      <c r="C178" t="s">
        <v>19</v>
      </c>
      <c r="D178" s="25">
        <v>45706</v>
      </c>
      <c r="E178">
        <v>224</v>
      </c>
      <c r="F178">
        <v>275</v>
      </c>
      <c r="G178" s="27">
        <f>IF(ISNUMBER(H178),AVERAGE(H178:I178),AVERAGE(E178:F178))/700</f>
        <v>0.33500000000000002</v>
      </c>
      <c r="H178">
        <v>224</v>
      </c>
      <c r="I178">
        <v>245</v>
      </c>
      <c r="J178">
        <v>2024</v>
      </c>
      <c r="K178" t="s">
        <v>70</v>
      </c>
      <c r="L178" t="s">
        <v>157</v>
      </c>
      <c r="M178" t="s">
        <v>158</v>
      </c>
      <c r="N178" t="s">
        <v>20</v>
      </c>
      <c r="Q178" t="s">
        <v>140</v>
      </c>
      <c r="R178" t="s">
        <v>75</v>
      </c>
      <c r="S178" t="s">
        <v>76</v>
      </c>
      <c r="T178" t="s">
        <v>47</v>
      </c>
    </row>
    <row r="179" spans="1:20" hidden="1" x14ac:dyDescent="0.2">
      <c r="A179" t="s">
        <v>68</v>
      </c>
      <c r="B179" t="s">
        <v>89</v>
      </c>
      <c r="C179" t="s">
        <v>90</v>
      </c>
      <c r="D179" s="25">
        <v>45706</v>
      </c>
      <c r="E179">
        <v>13.95</v>
      </c>
      <c r="F179">
        <v>15.35</v>
      </c>
      <c r="G179" s="27">
        <f>IF(ISNUMBER(H179),AVERAGE(H179:I179),AVERAGE(E179:F179))/45</f>
        <v>0.33666666666666661</v>
      </c>
      <c r="H179">
        <v>14.95</v>
      </c>
      <c r="I179">
        <v>15.35</v>
      </c>
      <c r="J179">
        <v>2024</v>
      </c>
      <c r="K179" t="s">
        <v>91</v>
      </c>
      <c r="L179" t="s">
        <v>157</v>
      </c>
      <c r="M179" t="s">
        <v>158</v>
      </c>
      <c r="N179" t="s">
        <v>20</v>
      </c>
      <c r="Q179" t="s">
        <v>140</v>
      </c>
      <c r="R179" t="s">
        <v>75</v>
      </c>
      <c r="S179" t="s">
        <v>76</v>
      </c>
      <c r="T179" t="s">
        <v>47</v>
      </c>
    </row>
    <row r="180" spans="1:20" hidden="1" x14ac:dyDescent="0.2">
      <c r="A180" t="s">
        <v>68</v>
      </c>
      <c r="B180" t="s">
        <v>89</v>
      </c>
      <c r="C180" t="s">
        <v>90</v>
      </c>
      <c r="D180" s="25">
        <v>45706</v>
      </c>
      <c r="E180">
        <v>14.95</v>
      </c>
      <c r="F180">
        <v>16.95</v>
      </c>
      <c r="G180" s="27">
        <f>IF(ISNUMBER(H180),AVERAGE(H180:I180),AVERAGE(E180:F180))/45</f>
        <v>0.34333333333333332</v>
      </c>
      <c r="H180">
        <v>14.95</v>
      </c>
      <c r="I180">
        <v>15.95</v>
      </c>
      <c r="J180">
        <v>2024</v>
      </c>
      <c r="K180" t="s">
        <v>64</v>
      </c>
      <c r="L180" t="s">
        <v>157</v>
      </c>
      <c r="M180" t="s">
        <v>158</v>
      </c>
      <c r="N180" t="s">
        <v>20</v>
      </c>
      <c r="Q180" t="s">
        <v>140</v>
      </c>
      <c r="R180" t="s">
        <v>75</v>
      </c>
      <c r="S180" t="s">
        <v>76</v>
      </c>
      <c r="T180" t="s">
        <v>47</v>
      </c>
    </row>
    <row r="181" spans="1:20" hidden="1" x14ac:dyDescent="0.2">
      <c r="A181" t="s">
        <v>68</v>
      </c>
      <c r="B181" t="s">
        <v>89</v>
      </c>
      <c r="C181" t="s">
        <v>90</v>
      </c>
      <c r="D181" s="25">
        <v>45707</v>
      </c>
      <c r="E181">
        <v>11.95</v>
      </c>
      <c r="F181">
        <v>13</v>
      </c>
      <c r="G181" s="27">
        <f>IF(ISNUMBER(H181),AVERAGE(H181:I181),AVERAGE(E181:F181))/45</f>
        <v>0.2772222222222222</v>
      </c>
      <c r="H181" t="s">
        <v>69</v>
      </c>
      <c r="I181" t="s">
        <v>69</v>
      </c>
      <c r="J181">
        <v>2024</v>
      </c>
      <c r="K181" t="s">
        <v>93</v>
      </c>
      <c r="L181" t="s">
        <v>157</v>
      </c>
      <c r="M181" t="s">
        <v>158</v>
      </c>
      <c r="N181" t="s">
        <v>20</v>
      </c>
      <c r="O181" t="s">
        <v>44</v>
      </c>
      <c r="P181" t="s">
        <v>176</v>
      </c>
      <c r="Q181" t="s">
        <v>140</v>
      </c>
      <c r="R181" t="s">
        <v>75</v>
      </c>
      <c r="S181" t="s">
        <v>76</v>
      </c>
      <c r="T181" t="s">
        <v>47</v>
      </c>
    </row>
    <row r="182" spans="1:20" x14ac:dyDescent="0.2">
      <c r="A182" t="s">
        <v>68</v>
      </c>
      <c r="B182" t="s">
        <v>18</v>
      </c>
      <c r="C182" t="s">
        <v>19</v>
      </c>
      <c r="D182" s="25">
        <v>45707</v>
      </c>
      <c r="E182">
        <v>200</v>
      </c>
      <c r="F182">
        <v>224</v>
      </c>
      <c r="G182" s="27">
        <f>IF(ISNUMBER(H182),AVERAGE(H182:I182),AVERAGE(E182:F182))/700</f>
        <v>0.30285714285714288</v>
      </c>
      <c r="H182" t="s">
        <v>69</v>
      </c>
      <c r="I182" t="s">
        <v>69</v>
      </c>
      <c r="J182">
        <v>2024</v>
      </c>
      <c r="K182" t="s">
        <v>80</v>
      </c>
      <c r="L182" t="s">
        <v>157</v>
      </c>
      <c r="M182" t="s">
        <v>158</v>
      </c>
      <c r="N182" t="s">
        <v>20</v>
      </c>
      <c r="O182" t="s">
        <v>44</v>
      </c>
      <c r="P182" t="s">
        <v>165</v>
      </c>
      <c r="Q182" t="s">
        <v>140</v>
      </c>
      <c r="R182" t="s">
        <v>75</v>
      </c>
      <c r="S182" t="s">
        <v>76</v>
      </c>
      <c r="T182" t="s">
        <v>47</v>
      </c>
    </row>
    <row r="183" spans="1:20" x14ac:dyDescent="0.2">
      <c r="A183" t="s">
        <v>68</v>
      </c>
      <c r="B183" t="s">
        <v>18</v>
      </c>
      <c r="C183" t="s">
        <v>19</v>
      </c>
      <c r="D183" s="25">
        <v>45707</v>
      </c>
      <c r="E183">
        <v>210</v>
      </c>
      <c r="F183">
        <v>235</v>
      </c>
      <c r="G183" s="27">
        <f>IF(ISNUMBER(H183),AVERAGE(H183:I183),AVERAGE(E183:F183))/700</f>
        <v>0.30357142857142855</v>
      </c>
      <c r="H183">
        <v>210</v>
      </c>
      <c r="I183">
        <v>215</v>
      </c>
      <c r="J183">
        <v>2024</v>
      </c>
      <c r="K183" t="s">
        <v>77</v>
      </c>
      <c r="L183" t="s">
        <v>157</v>
      </c>
      <c r="M183" t="s">
        <v>158</v>
      </c>
      <c r="N183" t="s">
        <v>20</v>
      </c>
      <c r="O183" t="s">
        <v>44</v>
      </c>
      <c r="Q183" t="s">
        <v>140</v>
      </c>
      <c r="R183" t="s">
        <v>75</v>
      </c>
      <c r="S183" t="s">
        <v>76</v>
      </c>
      <c r="T183" t="s">
        <v>47</v>
      </c>
    </row>
    <row r="184" spans="1:20" x14ac:dyDescent="0.2">
      <c r="A184" t="s">
        <v>68</v>
      </c>
      <c r="B184" t="s">
        <v>58</v>
      </c>
      <c r="C184" t="s">
        <v>19</v>
      </c>
      <c r="D184" s="25">
        <v>45707</v>
      </c>
      <c r="E184">
        <v>19.75</v>
      </c>
      <c r="F184">
        <v>26.95</v>
      </c>
      <c r="G184" s="27">
        <f>IF(ISNUMBER(H184),AVERAGE(H184:I184),AVERAGE(E184:F184))/65</f>
        <v>0.31346153846153846</v>
      </c>
      <c r="H184">
        <v>19.75</v>
      </c>
      <c r="I184">
        <v>21</v>
      </c>
      <c r="J184">
        <v>2024</v>
      </c>
      <c r="K184" t="s">
        <v>59</v>
      </c>
      <c r="L184" t="s">
        <v>157</v>
      </c>
      <c r="M184" t="s">
        <v>158</v>
      </c>
      <c r="N184" t="s">
        <v>20</v>
      </c>
      <c r="O184" t="s">
        <v>44</v>
      </c>
      <c r="P184" t="s">
        <v>174</v>
      </c>
      <c r="Q184" t="s">
        <v>140</v>
      </c>
      <c r="R184" t="s">
        <v>75</v>
      </c>
      <c r="S184" t="s">
        <v>76</v>
      </c>
      <c r="T184" t="s">
        <v>47</v>
      </c>
    </row>
    <row r="185" spans="1:20" x14ac:dyDescent="0.2">
      <c r="A185" t="s">
        <v>68</v>
      </c>
      <c r="B185" t="s">
        <v>18</v>
      </c>
      <c r="C185" t="s">
        <v>19</v>
      </c>
      <c r="D185" s="25">
        <v>45707</v>
      </c>
      <c r="E185">
        <v>224</v>
      </c>
      <c r="F185">
        <v>275</v>
      </c>
      <c r="G185" s="27">
        <f>IF(ISNUMBER(H185),AVERAGE(H185:I185),AVERAGE(E185:F185))/700</f>
        <v>0.33500000000000002</v>
      </c>
      <c r="H185">
        <v>224</v>
      </c>
      <c r="I185">
        <v>245</v>
      </c>
      <c r="J185">
        <v>2024</v>
      </c>
      <c r="K185" t="s">
        <v>70</v>
      </c>
      <c r="L185" t="s">
        <v>157</v>
      </c>
      <c r="M185" t="s">
        <v>158</v>
      </c>
      <c r="N185" t="s">
        <v>20</v>
      </c>
      <c r="O185" t="s">
        <v>44</v>
      </c>
      <c r="Q185" t="s">
        <v>140</v>
      </c>
      <c r="R185" t="s">
        <v>75</v>
      </c>
      <c r="S185" t="s">
        <v>76</v>
      </c>
      <c r="T185" t="s">
        <v>47</v>
      </c>
    </row>
    <row r="186" spans="1:20" hidden="1" x14ac:dyDescent="0.2">
      <c r="A186" t="s">
        <v>68</v>
      </c>
      <c r="B186" t="s">
        <v>89</v>
      </c>
      <c r="C186" t="s">
        <v>90</v>
      </c>
      <c r="D186" s="25">
        <v>45707</v>
      </c>
      <c r="E186">
        <v>13.95</v>
      </c>
      <c r="F186">
        <v>15.35</v>
      </c>
      <c r="G186" s="27">
        <f>IF(ISNUMBER(H186),AVERAGE(H186:I186),AVERAGE(E186:F186))/45</f>
        <v>0.33666666666666661</v>
      </c>
      <c r="H186">
        <v>14.95</v>
      </c>
      <c r="I186">
        <v>15.35</v>
      </c>
      <c r="J186">
        <v>2024</v>
      </c>
      <c r="K186" t="s">
        <v>91</v>
      </c>
      <c r="L186" t="s">
        <v>157</v>
      </c>
      <c r="M186" t="s">
        <v>158</v>
      </c>
      <c r="N186" t="s">
        <v>20</v>
      </c>
      <c r="O186" t="s">
        <v>44</v>
      </c>
      <c r="Q186" t="s">
        <v>140</v>
      </c>
      <c r="R186" t="s">
        <v>75</v>
      </c>
      <c r="S186" t="s">
        <v>76</v>
      </c>
      <c r="T186" t="s">
        <v>47</v>
      </c>
    </row>
    <row r="187" spans="1:20" hidden="1" x14ac:dyDescent="0.2">
      <c r="A187" t="s">
        <v>68</v>
      </c>
      <c r="B187" t="s">
        <v>89</v>
      </c>
      <c r="C187" t="s">
        <v>90</v>
      </c>
      <c r="D187" s="25">
        <v>45707</v>
      </c>
      <c r="E187">
        <v>14.95</v>
      </c>
      <c r="F187">
        <v>16.95</v>
      </c>
      <c r="G187" s="27">
        <f>IF(ISNUMBER(H187),AVERAGE(H187:I187),AVERAGE(E187:F187))/45</f>
        <v>0.34333333333333332</v>
      </c>
      <c r="H187">
        <v>14.95</v>
      </c>
      <c r="I187">
        <v>15.95</v>
      </c>
      <c r="J187">
        <v>2024</v>
      </c>
      <c r="K187" t="s">
        <v>64</v>
      </c>
      <c r="L187" t="s">
        <v>157</v>
      </c>
      <c r="M187" t="s">
        <v>158</v>
      </c>
      <c r="N187" t="s">
        <v>20</v>
      </c>
      <c r="O187" t="s">
        <v>44</v>
      </c>
      <c r="Q187" t="s">
        <v>140</v>
      </c>
      <c r="R187" t="s">
        <v>75</v>
      </c>
      <c r="S187" t="s">
        <v>76</v>
      </c>
      <c r="T187" t="s">
        <v>47</v>
      </c>
    </row>
    <row r="188" spans="1:20" hidden="1" x14ac:dyDescent="0.2">
      <c r="A188" t="s">
        <v>68</v>
      </c>
      <c r="B188" t="s">
        <v>89</v>
      </c>
      <c r="C188" t="s">
        <v>90</v>
      </c>
      <c r="D188" s="25">
        <v>45708</v>
      </c>
      <c r="E188">
        <v>10.95</v>
      </c>
      <c r="F188">
        <v>13</v>
      </c>
      <c r="G188" s="27">
        <f>IF(ISNUMBER(H188),AVERAGE(H188:I188),AVERAGE(E188:F188))/45</f>
        <v>0.2772222222222222</v>
      </c>
      <c r="H188">
        <v>11.95</v>
      </c>
      <c r="I188">
        <v>13</v>
      </c>
      <c r="J188">
        <v>2024</v>
      </c>
      <c r="K188" t="s">
        <v>93</v>
      </c>
      <c r="L188" t="s">
        <v>157</v>
      </c>
      <c r="M188" t="s">
        <v>180</v>
      </c>
      <c r="N188" t="s">
        <v>20</v>
      </c>
      <c r="O188" t="s">
        <v>182</v>
      </c>
      <c r="P188" t="s">
        <v>176</v>
      </c>
      <c r="Q188" t="s">
        <v>140</v>
      </c>
      <c r="R188" t="s">
        <v>75</v>
      </c>
      <c r="S188" t="s">
        <v>76</v>
      </c>
      <c r="T188" t="s">
        <v>47</v>
      </c>
    </row>
    <row r="189" spans="1:20" x14ac:dyDescent="0.2">
      <c r="A189" t="s">
        <v>68</v>
      </c>
      <c r="B189" t="s">
        <v>18</v>
      </c>
      <c r="C189" t="s">
        <v>19</v>
      </c>
      <c r="D189" s="25">
        <v>45708</v>
      </c>
      <c r="E189">
        <v>200</v>
      </c>
      <c r="F189">
        <v>265</v>
      </c>
      <c r="G189" s="27">
        <f>IF(ISNUMBER(H189),AVERAGE(H189:I189),AVERAGE(E189:F189))/700</f>
        <v>0.31785714285714284</v>
      </c>
      <c r="H189">
        <v>200</v>
      </c>
      <c r="I189">
        <v>245</v>
      </c>
      <c r="J189">
        <v>2024</v>
      </c>
      <c r="K189" t="s">
        <v>80</v>
      </c>
      <c r="L189" t="s">
        <v>157</v>
      </c>
      <c r="M189" t="s">
        <v>180</v>
      </c>
      <c r="N189" t="s">
        <v>20</v>
      </c>
      <c r="O189" t="s">
        <v>182</v>
      </c>
      <c r="Q189" t="s">
        <v>140</v>
      </c>
      <c r="R189" t="s">
        <v>75</v>
      </c>
      <c r="S189" t="s">
        <v>76</v>
      </c>
      <c r="T189" t="s">
        <v>47</v>
      </c>
    </row>
    <row r="190" spans="1:20" x14ac:dyDescent="0.2">
      <c r="A190" t="s">
        <v>68</v>
      </c>
      <c r="B190" t="s">
        <v>18</v>
      </c>
      <c r="C190" t="s">
        <v>19</v>
      </c>
      <c r="D190" s="25">
        <v>45708</v>
      </c>
      <c r="E190">
        <v>215</v>
      </c>
      <c r="F190">
        <v>245</v>
      </c>
      <c r="G190" s="27">
        <f>IF(ISNUMBER(H190),AVERAGE(H190:I190),AVERAGE(E190:F190))/700</f>
        <v>0.32142857142857145</v>
      </c>
      <c r="H190">
        <v>215</v>
      </c>
      <c r="I190">
        <v>235</v>
      </c>
      <c r="J190">
        <v>2024</v>
      </c>
      <c r="K190" t="s">
        <v>77</v>
      </c>
      <c r="L190" t="s">
        <v>157</v>
      </c>
      <c r="M190" t="s">
        <v>180</v>
      </c>
      <c r="N190" t="s">
        <v>20</v>
      </c>
      <c r="O190" t="s">
        <v>182</v>
      </c>
      <c r="Q190" t="s">
        <v>140</v>
      </c>
      <c r="R190" t="s">
        <v>75</v>
      </c>
      <c r="S190" t="s">
        <v>76</v>
      </c>
      <c r="T190" t="s">
        <v>47</v>
      </c>
    </row>
    <row r="191" spans="1:20" hidden="1" x14ac:dyDescent="0.2">
      <c r="A191" t="s">
        <v>68</v>
      </c>
      <c r="B191" t="s">
        <v>89</v>
      </c>
      <c r="C191" t="s">
        <v>90</v>
      </c>
      <c r="D191" s="25">
        <v>45708</v>
      </c>
      <c r="E191">
        <v>12.95</v>
      </c>
      <c r="F191">
        <v>15.35</v>
      </c>
      <c r="G191" s="27">
        <f>IF(ISNUMBER(H191),AVERAGE(H191:I191),AVERAGE(E191:F191))/45</f>
        <v>0.32555555555555554</v>
      </c>
      <c r="H191">
        <v>13.95</v>
      </c>
      <c r="I191">
        <v>15.35</v>
      </c>
      <c r="J191">
        <v>2024</v>
      </c>
      <c r="K191" t="s">
        <v>91</v>
      </c>
      <c r="L191" t="s">
        <v>157</v>
      </c>
      <c r="M191" t="s">
        <v>180</v>
      </c>
      <c r="N191" t="s">
        <v>20</v>
      </c>
      <c r="O191" t="s">
        <v>182</v>
      </c>
      <c r="Q191" t="s">
        <v>140</v>
      </c>
      <c r="R191" t="s">
        <v>75</v>
      </c>
      <c r="S191" t="s">
        <v>76</v>
      </c>
      <c r="T191" t="s">
        <v>47</v>
      </c>
    </row>
    <row r="192" spans="1:20" hidden="1" x14ac:dyDescent="0.2">
      <c r="A192" t="s">
        <v>68</v>
      </c>
      <c r="B192" t="s">
        <v>89</v>
      </c>
      <c r="C192" t="s">
        <v>90</v>
      </c>
      <c r="D192" s="25">
        <v>45708</v>
      </c>
      <c r="E192">
        <v>14.95</v>
      </c>
      <c r="F192">
        <v>16.95</v>
      </c>
      <c r="G192" s="27">
        <f>IF(ISNUMBER(H192),AVERAGE(H192:I192),AVERAGE(E192:F192))/45</f>
        <v>0.34333333333333332</v>
      </c>
      <c r="H192">
        <v>14.95</v>
      </c>
      <c r="I192">
        <v>15.95</v>
      </c>
      <c r="J192">
        <v>2024</v>
      </c>
      <c r="K192" t="s">
        <v>64</v>
      </c>
      <c r="L192" t="s">
        <v>157</v>
      </c>
      <c r="M192" t="s">
        <v>180</v>
      </c>
      <c r="N192" t="s">
        <v>20</v>
      </c>
      <c r="O192" t="s">
        <v>182</v>
      </c>
      <c r="P192" t="s">
        <v>189</v>
      </c>
      <c r="Q192" t="s">
        <v>140</v>
      </c>
      <c r="R192" t="s">
        <v>75</v>
      </c>
      <c r="S192" t="s">
        <v>76</v>
      </c>
      <c r="T192" t="s">
        <v>47</v>
      </c>
    </row>
    <row r="193" spans="1:20" x14ac:dyDescent="0.2">
      <c r="A193" t="s">
        <v>68</v>
      </c>
      <c r="B193" t="s">
        <v>18</v>
      </c>
      <c r="C193" t="s">
        <v>19</v>
      </c>
      <c r="D193" s="25">
        <v>45708</v>
      </c>
      <c r="E193">
        <v>245</v>
      </c>
      <c r="F193">
        <v>275</v>
      </c>
      <c r="G193" s="27">
        <f>IF(ISNUMBER(H193),AVERAGE(H193:I193),AVERAGE(E193:F193))/700</f>
        <v>0.36428571428571427</v>
      </c>
      <c r="H193">
        <v>245</v>
      </c>
      <c r="I193">
        <v>265</v>
      </c>
      <c r="J193">
        <v>2024</v>
      </c>
      <c r="K193" t="s">
        <v>70</v>
      </c>
      <c r="L193" t="s">
        <v>157</v>
      </c>
      <c r="M193" t="s">
        <v>180</v>
      </c>
      <c r="N193" t="s">
        <v>20</v>
      </c>
      <c r="O193" t="s">
        <v>182</v>
      </c>
      <c r="Q193" t="s">
        <v>140</v>
      </c>
      <c r="R193" t="s">
        <v>75</v>
      </c>
      <c r="S193" t="s">
        <v>76</v>
      </c>
      <c r="T193" t="s">
        <v>47</v>
      </c>
    </row>
    <row r="194" spans="1:20" x14ac:dyDescent="0.2">
      <c r="A194" t="s">
        <v>68</v>
      </c>
      <c r="B194" t="s">
        <v>58</v>
      </c>
      <c r="C194" t="s">
        <v>19</v>
      </c>
      <c r="D194" s="25">
        <v>45708</v>
      </c>
      <c r="E194">
        <v>24.75</v>
      </c>
      <c r="F194">
        <v>26.95</v>
      </c>
      <c r="G194" s="27">
        <f>IF(ISNUMBER(H194),AVERAGE(H194:I194),AVERAGE(E194:F194))/65</f>
        <v>0.38230769230769235</v>
      </c>
      <c r="H194">
        <v>24.75</v>
      </c>
      <c r="I194">
        <v>24.95</v>
      </c>
      <c r="J194">
        <v>2024</v>
      </c>
      <c r="K194" t="s">
        <v>59</v>
      </c>
      <c r="L194" t="s">
        <v>157</v>
      </c>
      <c r="M194" t="s">
        <v>180</v>
      </c>
      <c r="N194" t="s">
        <v>20</v>
      </c>
      <c r="O194" t="s">
        <v>182</v>
      </c>
      <c r="Q194" t="s">
        <v>140</v>
      </c>
      <c r="R194" t="s">
        <v>75</v>
      </c>
      <c r="S194" t="s">
        <v>76</v>
      </c>
      <c r="T194" t="s">
        <v>47</v>
      </c>
    </row>
    <row r="195" spans="1:20" x14ac:dyDescent="0.2">
      <c r="A195" t="s">
        <v>68</v>
      </c>
      <c r="B195" t="s">
        <v>58</v>
      </c>
      <c r="C195" t="s">
        <v>19</v>
      </c>
      <c r="D195" s="25">
        <v>45708</v>
      </c>
      <c r="E195">
        <v>24.75</v>
      </c>
      <c r="F195">
        <v>25.95</v>
      </c>
      <c r="G195" s="27">
        <f>IF(ISNUMBER(H195),AVERAGE(H195:I195),AVERAGE(E195:F195))/65</f>
        <v>0.38230769230769235</v>
      </c>
      <c r="H195">
        <v>24.75</v>
      </c>
      <c r="I195">
        <v>24.95</v>
      </c>
      <c r="J195">
        <v>2024</v>
      </c>
      <c r="K195" t="s">
        <v>65</v>
      </c>
      <c r="L195" t="s">
        <v>157</v>
      </c>
      <c r="M195" t="s">
        <v>180</v>
      </c>
      <c r="N195" t="s">
        <v>20</v>
      </c>
      <c r="O195" t="s">
        <v>182</v>
      </c>
      <c r="P195" t="s">
        <v>61</v>
      </c>
      <c r="Q195" t="s">
        <v>140</v>
      </c>
      <c r="R195" t="s">
        <v>75</v>
      </c>
      <c r="S195" t="s">
        <v>76</v>
      </c>
      <c r="T195" t="s">
        <v>47</v>
      </c>
    </row>
    <row r="196" spans="1:20" hidden="1" x14ac:dyDescent="0.2">
      <c r="A196" t="s">
        <v>68</v>
      </c>
      <c r="B196" t="s">
        <v>89</v>
      </c>
      <c r="C196" t="s">
        <v>90</v>
      </c>
      <c r="D196" s="25">
        <v>45709</v>
      </c>
      <c r="E196">
        <v>10.95</v>
      </c>
      <c r="F196">
        <v>13</v>
      </c>
      <c r="G196" s="27">
        <f>IF(ISNUMBER(H196),AVERAGE(H196:I196),AVERAGE(E196:F196))/45</f>
        <v>0.2772222222222222</v>
      </c>
      <c r="H196">
        <v>11.95</v>
      </c>
      <c r="I196">
        <v>13</v>
      </c>
      <c r="J196">
        <v>2024</v>
      </c>
      <c r="K196" t="s">
        <v>93</v>
      </c>
      <c r="L196" t="s">
        <v>157</v>
      </c>
      <c r="M196" t="s">
        <v>180</v>
      </c>
      <c r="N196" t="s">
        <v>20</v>
      </c>
      <c r="O196" t="s">
        <v>44</v>
      </c>
      <c r="P196" t="s">
        <v>176</v>
      </c>
      <c r="Q196" t="s">
        <v>140</v>
      </c>
      <c r="R196" t="s">
        <v>75</v>
      </c>
      <c r="S196" t="s">
        <v>76</v>
      </c>
      <c r="T196" t="s">
        <v>47</v>
      </c>
    </row>
    <row r="197" spans="1:20" x14ac:dyDescent="0.2">
      <c r="A197" t="s">
        <v>68</v>
      </c>
      <c r="B197" t="s">
        <v>18</v>
      </c>
      <c r="C197" t="s">
        <v>19</v>
      </c>
      <c r="D197" s="25">
        <v>45709</v>
      </c>
      <c r="E197">
        <v>200</v>
      </c>
      <c r="F197">
        <v>265</v>
      </c>
      <c r="G197" s="27">
        <f>IF(ISNUMBER(H197),AVERAGE(H197:I197),AVERAGE(E197:F197))/700</f>
        <v>0.31785714285714284</v>
      </c>
      <c r="H197">
        <v>200</v>
      </c>
      <c r="I197">
        <v>245</v>
      </c>
      <c r="J197">
        <v>2024</v>
      </c>
      <c r="K197" t="s">
        <v>80</v>
      </c>
      <c r="L197" t="s">
        <v>157</v>
      </c>
      <c r="M197" t="s">
        <v>180</v>
      </c>
      <c r="N197" t="s">
        <v>20</v>
      </c>
      <c r="O197" t="s">
        <v>44</v>
      </c>
      <c r="Q197" t="s">
        <v>140</v>
      </c>
      <c r="R197" t="s">
        <v>75</v>
      </c>
      <c r="S197" t="s">
        <v>76</v>
      </c>
      <c r="T197" t="s">
        <v>47</v>
      </c>
    </row>
    <row r="198" spans="1:20" x14ac:dyDescent="0.2">
      <c r="A198" t="s">
        <v>68</v>
      </c>
      <c r="B198" t="s">
        <v>18</v>
      </c>
      <c r="C198" t="s">
        <v>19</v>
      </c>
      <c r="D198" s="25">
        <v>45709</v>
      </c>
      <c r="E198">
        <v>215</v>
      </c>
      <c r="F198">
        <v>245</v>
      </c>
      <c r="G198" s="27">
        <f>IF(ISNUMBER(H198),AVERAGE(H198:I198),AVERAGE(E198:F198))/700</f>
        <v>0.32142857142857145</v>
      </c>
      <c r="H198">
        <v>215</v>
      </c>
      <c r="I198">
        <v>235</v>
      </c>
      <c r="J198">
        <v>2024</v>
      </c>
      <c r="K198" t="s">
        <v>77</v>
      </c>
      <c r="L198" t="s">
        <v>157</v>
      </c>
      <c r="M198" t="s">
        <v>180</v>
      </c>
      <c r="N198" t="s">
        <v>20</v>
      </c>
      <c r="O198" t="s">
        <v>44</v>
      </c>
      <c r="Q198" t="s">
        <v>140</v>
      </c>
      <c r="R198" t="s">
        <v>75</v>
      </c>
      <c r="S198" t="s">
        <v>76</v>
      </c>
      <c r="T198" t="s">
        <v>47</v>
      </c>
    </row>
    <row r="199" spans="1:20" hidden="1" x14ac:dyDescent="0.2">
      <c r="A199" t="s">
        <v>68</v>
      </c>
      <c r="B199" t="s">
        <v>89</v>
      </c>
      <c r="C199" t="s">
        <v>90</v>
      </c>
      <c r="D199" s="25">
        <v>45709</v>
      </c>
      <c r="E199">
        <v>12.95</v>
      </c>
      <c r="F199">
        <v>15.35</v>
      </c>
      <c r="G199" s="27">
        <f>IF(ISNUMBER(H199),AVERAGE(H199:I199),AVERAGE(E199:F199))/45</f>
        <v>0.32555555555555554</v>
      </c>
      <c r="H199">
        <v>13.95</v>
      </c>
      <c r="I199">
        <v>15.35</v>
      </c>
      <c r="J199">
        <v>2024</v>
      </c>
      <c r="K199" t="s">
        <v>91</v>
      </c>
      <c r="L199" t="s">
        <v>157</v>
      </c>
      <c r="M199" t="s">
        <v>180</v>
      </c>
      <c r="N199" t="s">
        <v>20</v>
      </c>
      <c r="O199" t="s">
        <v>44</v>
      </c>
      <c r="Q199" t="s">
        <v>140</v>
      </c>
      <c r="R199" t="s">
        <v>75</v>
      </c>
      <c r="S199" t="s">
        <v>76</v>
      </c>
      <c r="T199" t="s">
        <v>47</v>
      </c>
    </row>
    <row r="200" spans="1:20" hidden="1" x14ac:dyDescent="0.2">
      <c r="A200" t="s">
        <v>68</v>
      </c>
      <c r="B200" t="s">
        <v>89</v>
      </c>
      <c r="C200" t="s">
        <v>90</v>
      </c>
      <c r="D200" s="25">
        <v>45709</v>
      </c>
      <c r="E200">
        <v>14.95</v>
      </c>
      <c r="F200">
        <v>16.95</v>
      </c>
      <c r="G200" s="27">
        <f>IF(ISNUMBER(H200),AVERAGE(H200:I200),AVERAGE(E200:F200))/45</f>
        <v>0.34333333333333332</v>
      </c>
      <c r="H200">
        <v>14.95</v>
      </c>
      <c r="I200">
        <v>15.95</v>
      </c>
      <c r="J200">
        <v>2024</v>
      </c>
      <c r="K200" t="s">
        <v>64</v>
      </c>
      <c r="L200" t="s">
        <v>157</v>
      </c>
      <c r="M200" t="s">
        <v>180</v>
      </c>
      <c r="N200" t="s">
        <v>20</v>
      </c>
      <c r="O200" t="s">
        <v>44</v>
      </c>
      <c r="P200" t="s">
        <v>189</v>
      </c>
      <c r="Q200" t="s">
        <v>140</v>
      </c>
      <c r="R200" t="s">
        <v>75</v>
      </c>
      <c r="S200" t="s">
        <v>76</v>
      </c>
      <c r="T200" t="s">
        <v>47</v>
      </c>
    </row>
    <row r="201" spans="1:20" x14ac:dyDescent="0.2">
      <c r="A201" t="s">
        <v>68</v>
      </c>
      <c r="B201" t="s">
        <v>18</v>
      </c>
      <c r="C201" t="s">
        <v>19</v>
      </c>
      <c r="D201" s="25">
        <v>45709</v>
      </c>
      <c r="E201">
        <v>245</v>
      </c>
      <c r="F201">
        <v>275</v>
      </c>
      <c r="G201" s="27">
        <f>IF(ISNUMBER(H201),AVERAGE(H201:I201),AVERAGE(E201:F201))/700</f>
        <v>0.36428571428571427</v>
      </c>
      <c r="H201">
        <v>245</v>
      </c>
      <c r="I201">
        <v>265</v>
      </c>
      <c r="J201">
        <v>2024</v>
      </c>
      <c r="K201" t="s">
        <v>70</v>
      </c>
      <c r="L201" t="s">
        <v>157</v>
      </c>
      <c r="M201" t="s">
        <v>180</v>
      </c>
      <c r="N201" t="s">
        <v>20</v>
      </c>
      <c r="O201" t="s">
        <v>44</v>
      </c>
      <c r="Q201" t="s">
        <v>140</v>
      </c>
      <c r="R201" t="s">
        <v>75</v>
      </c>
      <c r="S201" t="s">
        <v>76</v>
      </c>
      <c r="T201" t="s">
        <v>47</v>
      </c>
    </row>
    <row r="202" spans="1:20" x14ac:dyDescent="0.2">
      <c r="A202" t="s">
        <v>68</v>
      </c>
      <c r="B202" t="s">
        <v>58</v>
      </c>
      <c r="C202" t="s">
        <v>19</v>
      </c>
      <c r="D202" s="25">
        <v>45709</v>
      </c>
      <c r="E202">
        <v>24.75</v>
      </c>
      <c r="F202">
        <v>25.95</v>
      </c>
      <c r="G202" s="27">
        <f>IF(ISNUMBER(H202),AVERAGE(H202:I202),AVERAGE(E202:F202))/65</f>
        <v>0.38230769230769235</v>
      </c>
      <c r="H202">
        <v>24.75</v>
      </c>
      <c r="I202">
        <v>24.95</v>
      </c>
      <c r="J202">
        <v>2024</v>
      </c>
      <c r="K202" t="s">
        <v>65</v>
      </c>
      <c r="L202" t="s">
        <v>157</v>
      </c>
      <c r="M202" t="s">
        <v>180</v>
      </c>
      <c r="N202" t="s">
        <v>20</v>
      </c>
      <c r="O202" t="s">
        <v>44</v>
      </c>
      <c r="P202" t="s">
        <v>61</v>
      </c>
      <c r="Q202" t="s">
        <v>140</v>
      </c>
      <c r="R202" t="s">
        <v>75</v>
      </c>
      <c r="S202" t="s">
        <v>76</v>
      </c>
      <c r="T202" t="s">
        <v>47</v>
      </c>
    </row>
    <row r="203" spans="1:20" x14ac:dyDescent="0.2">
      <c r="A203" t="s">
        <v>68</v>
      </c>
      <c r="B203" t="s">
        <v>58</v>
      </c>
      <c r="C203" t="s">
        <v>19</v>
      </c>
      <c r="D203" s="25">
        <v>45709</v>
      </c>
      <c r="E203">
        <v>24.75</v>
      </c>
      <c r="F203">
        <v>26.95</v>
      </c>
      <c r="G203" s="27">
        <f>IF(ISNUMBER(H203),AVERAGE(H203:I203),AVERAGE(E203:F203))/65</f>
        <v>0.38230769230769235</v>
      </c>
      <c r="H203">
        <v>24.75</v>
      </c>
      <c r="I203">
        <v>24.95</v>
      </c>
      <c r="J203">
        <v>2024</v>
      </c>
      <c r="K203" t="s">
        <v>59</v>
      </c>
      <c r="L203" t="s">
        <v>157</v>
      </c>
      <c r="M203" t="s">
        <v>180</v>
      </c>
      <c r="N203" t="s">
        <v>20</v>
      </c>
      <c r="O203" t="s">
        <v>44</v>
      </c>
      <c r="Q203" t="s">
        <v>140</v>
      </c>
      <c r="R203" t="s">
        <v>75</v>
      </c>
      <c r="S203" t="s">
        <v>76</v>
      </c>
      <c r="T203" t="s">
        <v>47</v>
      </c>
    </row>
    <row r="204" spans="1:20" hidden="1" x14ac:dyDescent="0.2">
      <c r="A204" t="s">
        <v>68</v>
      </c>
      <c r="B204" t="s">
        <v>89</v>
      </c>
      <c r="C204" t="s">
        <v>90</v>
      </c>
      <c r="D204" s="25">
        <v>45712</v>
      </c>
      <c r="E204">
        <v>10.95</v>
      </c>
      <c r="F204">
        <v>13</v>
      </c>
      <c r="G204" s="27">
        <f>IF(ISNUMBER(H204),AVERAGE(H204:I204),AVERAGE(E204:F204))/45</f>
        <v>0.2772222222222222</v>
      </c>
      <c r="H204">
        <v>11.95</v>
      </c>
      <c r="I204">
        <v>13</v>
      </c>
      <c r="J204">
        <v>2024</v>
      </c>
      <c r="K204" t="s">
        <v>93</v>
      </c>
      <c r="L204" t="s">
        <v>157</v>
      </c>
      <c r="M204" t="s">
        <v>180</v>
      </c>
      <c r="N204" t="s">
        <v>20</v>
      </c>
      <c r="O204" t="s">
        <v>181</v>
      </c>
      <c r="P204" t="s">
        <v>176</v>
      </c>
      <c r="Q204" t="s">
        <v>140</v>
      </c>
      <c r="R204" t="s">
        <v>75</v>
      </c>
      <c r="S204" t="s">
        <v>76</v>
      </c>
      <c r="T204" t="s">
        <v>47</v>
      </c>
    </row>
    <row r="205" spans="1:20" hidden="1" x14ac:dyDescent="0.2">
      <c r="A205" t="s">
        <v>68</v>
      </c>
      <c r="B205" t="s">
        <v>89</v>
      </c>
      <c r="C205" t="s">
        <v>90</v>
      </c>
      <c r="D205" s="25">
        <v>45712</v>
      </c>
      <c r="E205">
        <v>12.95</v>
      </c>
      <c r="F205">
        <v>15.35</v>
      </c>
      <c r="G205" s="27">
        <f>IF(ISNUMBER(H205),AVERAGE(H205:I205),AVERAGE(E205:F205))/45</f>
        <v>0.32555555555555554</v>
      </c>
      <c r="H205">
        <v>13.95</v>
      </c>
      <c r="I205">
        <v>15.35</v>
      </c>
      <c r="J205">
        <v>2024</v>
      </c>
      <c r="K205" t="s">
        <v>91</v>
      </c>
      <c r="L205" t="s">
        <v>157</v>
      </c>
      <c r="M205" t="s">
        <v>180</v>
      </c>
      <c r="N205" t="s">
        <v>20</v>
      </c>
      <c r="O205" t="s">
        <v>181</v>
      </c>
      <c r="Q205" t="s">
        <v>140</v>
      </c>
      <c r="R205" t="s">
        <v>75</v>
      </c>
      <c r="S205" t="s">
        <v>76</v>
      </c>
      <c r="T205" t="s">
        <v>47</v>
      </c>
    </row>
    <row r="206" spans="1:20" x14ac:dyDescent="0.2">
      <c r="A206" t="s">
        <v>68</v>
      </c>
      <c r="B206" t="s">
        <v>18</v>
      </c>
      <c r="C206" t="s">
        <v>19</v>
      </c>
      <c r="D206" s="25">
        <v>45712</v>
      </c>
      <c r="E206">
        <v>200</v>
      </c>
      <c r="F206">
        <v>265</v>
      </c>
      <c r="G206" s="27">
        <f>IF(ISNUMBER(H206),AVERAGE(H206:I206),AVERAGE(E206:F206))/700</f>
        <v>0.33500000000000002</v>
      </c>
      <c r="H206">
        <v>210</v>
      </c>
      <c r="I206">
        <v>259</v>
      </c>
      <c r="J206">
        <v>2024</v>
      </c>
      <c r="K206" t="s">
        <v>80</v>
      </c>
      <c r="L206" t="s">
        <v>157</v>
      </c>
      <c r="M206" t="s">
        <v>180</v>
      </c>
      <c r="N206" t="s">
        <v>20</v>
      </c>
      <c r="O206" t="s">
        <v>181</v>
      </c>
      <c r="Q206" t="s">
        <v>140</v>
      </c>
      <c r="R206" t="s">
        <v>75</v>
      </c>
      <c r="S206" t="s">
        <v>76</v>
      </c>
      <c r="T206" t="s">
        <v>47</v>
      </c>
    </row>
    <row r="207" spans="1:20" hidden="1" x14ac:dyDescent="0.2">
      <c r="A207" t="s">
        <v>68</v>
      </c>
      <c r="B207" t="s">
        <v>89</v>
      </c>
      <c r="C207" t="s">
        <v>90</v>
      </c>
      <c r="D207" s="25">
        <v>45712</v>
      </c>
      <c r="E207">
        <v>14.95</v>
      </c>
      <c r="F207">
        <v>16.95</v>
      </c>
      <c r="G207" s="27">
        <f>IF(ISNUMBER(H207),AVERAGE(H207:I207),AVERAGE(E207:F207))/45</f>
        <v>0.34333333333333332</v>
      </c>
      <c r="H207">
        <v>14.95</v>
      </c>
      <c r="I207">
        <v>15.95</v>
      </c>
      <c r="J207">
        <v>2024</v>
      </c>
      <c r="K207" t="s">
        <v>64</v>
      </c>
      <c r="L207" t="s">
        <v>157</v>
      </c>
      <c r="M207" t="s">
        <v>180</v>
      </c>
      <c r="N207" t="s">
        <v>20</v>
      </c>
      <c r="O207" t="s">
        <v>181</v>
      </c>
      <c r="Q207" t="s">
        <v>140</v>
      </c>
      <c r="R207" t="s">
        <v>75</v>
      </c>
      <c r="S207" t="s">
        <v>76</v>
      </c>
      <c r="T207" t="s">
        <v>47</v>
      </c>
    </row>
    <row r="208" spans="1:20" x14ac:dyDescent="0.2">
      <c r="A208" t="s">
        <v>68</v>
      </c>
      <c r="B208" t="s">
        <v>18</v>
      </c>
      <c r="C208" t="s">
        <v>19</v>
      </c>
      <c r="D208" s="25">
        <v>45712</v>
      </c>
      <c r="E208">
        <v>235</v>
      </c>
      <c r="F208">
        <v>259</v>
      </c>
      <c r="G208" s="27">
        <f>IF(ISNUMBER(H208),AVERAGE(H208:I208),AVERAGE(E208:F208))/700</f>
        <v>0.34642857142857142</v>
      </c>
      <c r="H208">
        <v>235</v>
      </c>
      <c r="I208">
        <v>250</v>
      </c>
      <c r="J208">
        <v>2024</v>
      </c>
      <c r="K208" t="s">
        <v>77</v>
      </c>
      <c r="L208" t="s">
        <v>157</v>
      </c>
      <c r="M208" t="s">
        <v>180</v>
      </c>
      <c r="N208" t="s">
        <v>20</v>
      </c>
      <c r="O208" t="s">
        <v>181</v>
      </c>
      <c r="Q208" t="s">
        <v>140</v>
      </c>
      <c r="R208" t="s">
        <v>75</v>
      </c>
      <c r="S208" t="s">
        <v>76</v>
      </c>
      <c r="T208" t="s">
        <v>47</v>
      </c>
    </row>
    <row r="209" spans="1:20" x14ac:dyDescent="0.2">
      <c r="A209" t="s">
        <v>68</v>
      </c>
      <c r="B209" t="s">
        <v>18</v>
      </c>
      <c r="C209" t="s">
        <v>19</v>
      </c>
      <c r="D209" s="25">
        <v>45712</v>
      </c>
      <c r="E209">
        <v>265</v>
      </c>
      <c r="F209">
        <v>275</v>
      </c>
      <c r="G209" s="27">
        <f>IF(ISNUMBER(H209),AVERAGE(H209:I209),AVERAGE(E209:F209))/700</f>
        <v>0.38428571428571429</v>
      </c>
      <c r="H209">
        <v>265</v>
      </c>
      <c r="I209">
        <v>273</v>
      </c>
      <c r="J209">
        <v>2024</v>
      </c>
      <c r="K209" t="s">
        <v>70</v>
      </c>
      <c r="L209" t="s">
        <v>157</v>
      </c>
      <c r="M209" t="s">
        <v>180</v>
      </c>
      <c r="N209" t="s">
        <v>20</v>
      </c>
      <c r="O209" t="s">
        <v>181</v>
      </c>
      <c r="Q209" t="s">
        <v>140</v>
      </c>
      <c r="R209" t="s">
        <v>75</v>
      </c>
      <c r="S209" t="s">
        <v>76</v>
      </c>
      <c r="T209" t="s">
        <v>47</v>
      </c>
    </row>
    <row r="210" spans="1:20" x14ac:dyDescent="0.2">
      <c r="A210" t="s">
        <v>68</v>
      </c>
      <c r="B210" t="s">
        <v>58</v>
      </c>
      <c r="C210" t="s">
        <v>19</v>
      </c>
      <c r="D210" s="25">
        <v>45712</v>
      </c>
      <c r="E210">
        <v>26.75</v>
      </c>
      <c r="F210">
        <v>28.95</v>
      </c>
      <c r="G210" s="27">
        <f>IF(ISNUMBER(H210),AVERAGE(H210:I210),AVERAGE(E210:F210))/65</f>
        <v>0.42076923076923078</v>
      </c>
      <c r="H210">
        <v>26.75</v>
      </c>
      <c r="I210">
        <v>27.95</v>
      </c>
      <c r="J210">
        <v>2024</v>
      </c>
      <c r="K210" t="s">
        <v>59</v>
      </c>
      <c r="L210" t="s">
        <v>157</v>
      </c>
      <c r="M210" t="s">
        <v>180</v>
      </c>
      <c r="N210" t="s">
        <v>20</v>
      </c>
      <c r="O210" t="s">
        <v>181</v>
      </c>
      <c r="Q210" t="s">
        <v>140</v>
      </c>
      <c r="R210" t="s">
        <v>75</v>
      </c>
      <c r="S210" t="s">
        <v>76</v>
      </c>
      <c r="T210" t="s">
        <v>47</v>
      </c>
    </row>
    <row r="211" spans="1:20" x14ac:dyDescent="0.2">
      <c r="A211" t="s">
        <v>68</v>
      </c>
      <c r="B211" t="s">
        <v>58</v>
      </c>
      <c r="C211" t="s">
        <v>19</v>
      </c>
      <c r="D211" s="25">
        <v>45712</v>
      </c>
      <c r="E211">
        <v>26.75</v>
      </c>
      <c r="F211">
        <v>28.95</v>
      </c>
      <c r="G211" s="27">
        <f>IF(ISNUMBER(H211),AVERAGE(H211:I211),AVERAGE(E211:F211))/65</f>
        <v>0.42076923076923078</v>
      </c>
      <c r="H211">
        <v>26.75</v>
      </c>
      <c r="I211">
        <v>27.95</v>
      </c>
      <c r="J211">
        <v>2024</v>
      </c>
      <c r="K211" t="s">
        <v>65</v>
      </c>
      <c r="L211" t="s">
        <v>157</v>
      </c>
      <c r="M211" t="s">
        <v>180</v>
      </c>
      <c r="N211" t="s">
        <v>20</v>
      </c>
      <c r="O211" t="s">
        <v>181</v>
      </c>
      <c r="Q211" t="s">
        <v>140</v>
      </c>
      <c r="R211" t="s">
        <v>75</v>
      </c>
      <c r="S211" t="s">
        <v>76</v>
      </c>
      <c r="T211" t="s">
        <v>47</v>
      </c>
    </row>
    <row r="212" spans="1:20" hidden="1" x14ac:dyDescent="0.2">
      <c r="A212" t="s">
        <v>68</v>
      </c>
      <c r="B212" t="s">
        <v>89</v>
      </c>
      <c r="C212" t="s">
        <v>90</v>
      </c>
      <c r="D212" s="25">
        <v>45713</v>
      </c>
      <c r="E212">
        <v>10.95</v>
      </c>
      <c r="F212">
        <v>13</v>
      </c>
      <c r="G212" s="27">
        <f>IF(ISNUMBER(H212),AVERAGE(H212:I212),AVERAGE(E212:F212))/45</f>
        <v>0.2772222222222222</v>
      </c>
      <c r="H212">
        <v>11.95</v>
      </c>
      <c r="I212">
        <v>13</v>
      </c>
      <c r="J212">
        <v>2024</v>
      </c>
      <c r="K212" t="s">
        <v>93</v>
      </c>
      <c r="L212" t="s">
        <v>177</v>
      </c>
      <c r="M212" t="s">
        <v>180</v>
      </c>
      <c r="N212" t="s">
        <v>20</v>
      </c>
      <c r="O212" t="s">
        <v>44</v>
      </c>
      <c r="P212" t="s">
        <v>176</v>
      </c>
      <c r="Q212" t="s">
        <v>179</v>
      </c>
      <c r="R212" t="s">
        <v>75</v>
      </c>
      <c r="S212" t="s">
        <v>76</v>
      </c>
      <c r="T212" t="s">
        <v>47</v>
      </c>
    </row>
    <row r="213" spans="1:20" hidden="1" x14ac:dyDescent="0.2">
      <c r="A213" t="s">
        <v>68</v>
      </c>
      <c r="B213" t="s">
        <v>89</v>
      </c>
      <c r="C213" t="s">
        <v>90</v>
      </c>
      <c r="D213" s="25">
        <v>45713</v>
      </c>
      <c r="E213">
        <v>12.95</v>
      </c>
      <c r="F213">
        <v>15.35</v>
      </c>
      <c r="G213" s="27">
        <f>IF(ISNUMBER(H213),AVERAGE(H213:I213),AVERAGE(E213:F213))/45</f>
        <v>0.32555555555555554</v>
      </c>
      <c r="H213">
        <v>13.95</v>
      </c>
      <c r="I213">
        <v>15.35</v>
      </c>
      <c r="J213">
        <v>2024</v>
      </c>
      <c r="K213" t="s">
        <v>91</v>
      </c>
      <c r="L213" t="s">
        <v>177</v>
      </c>
      <c r="M213" t="s">
        <v>180</v>
      </c>
      <c r="N213" t="s">
        <v>20</v>
      </c>
      <c r="O213" t="s">
        <v>44</v>
      </c>
      <c r="Q213" t="s">
        <v>179</v>
      </c>
      <c r="R213" t="s">
        <v>75</v>
      </c>
      <c r="S213" t="s">
        <v>76</v>
      </c>
      <c r="T213" t="s">
        <v>47</v>
      </c>
    </row>
    <row r="214" spans="1:20" x14ac:dyDescent="0.2">
      <c r="A214" t="s">
        <v>68</v>
      </c>
      <c r="B214" t="s">
        <v>18</v>
      </c>
      <c r="C214" t="s">
        <v>19</v>
      </c>
      <c r="D214" s="25">
        <v>45713</v>
      </c>
      <c r="E214">
        <v>200</v>
      </c>
      <c r="F214">
        <v>265</v>
      </c>
      <c r="G214" s="27">
        <f>IF(ISNUMBER(H214),AVERAGE(H214:I214),AVERAGE(E214:F214))/700</f>
        <v>0.33500000000000002</v>
      </c>
      <c r="H214">
        <v>210</v>
      </c>
      <c r="I214">
        <v>259</v>
      </c>
      <c r="J214">
        <v>2024</v>
      </c>
      <c r="K214" t="s">
        <v>80</v>
      </c>
      <c r="L214" t="s">
        <v>177</v>
      </c>
      <c r="M214" t="s">
        <v>180</v>
      </c>
      <c r="N214" t="s">
        <v>20</v>
      </c>
      <c r="O214" t="s">
        <v>44</v>
      </c>
      <c r="Q214" t="s">
        <v>179</v>
      </c>
      <c r="R214" t="s">
        <v>75</v>
      </c>
      <c r="S214" t="s">
        <v>76</v>
      </c>
      <c r="T214" t="s">
        <v>47</v>
      </c>
    </row>
    <row r="215" spans="1:20" hidden="1" x14ac:dyDescent="0.2">
      <c r="A215" t="s">
        <v>68</v>
      </c>
      <c r="B215" t="s">
        <v>89</v>
      </c>
      <c r="C215" t="s">
        <v>90</v>
      </c>
      <c r="D215" s="25">
        <v>45713</v>
      </c>
      <c r="E215">
        <v>14.95</v>
      </c>
      <c r="F215">
        <v>16.95</v>
      </c>
      <c r="G215" s="27">
        <f>IF(ISNUMBER(H215),AVERAGE(H215:I215),AVERAGE(E215:F215))/45</f>
        <v>0.34333333333333332</v>
      </c>
      <c r="H215">
        <v>14.95</v>
      </c>
      <c r="I215">
        <v>15.95</v>
      </c>
      <c r="J215">
        <v>2024</v>
      </c>
      <c r="K215" t="s">
        <v>64</v>
      </c>
      <c r="L215" t="s">
        <v>177</v>
      </c>
      <c r="M215" t="s">
        <v>180</v>
      </c>
      <c r="N215" t="s">
        <v>20</v>
      </c>
      <c r="O215" t="s">
        <v>44</v>
      </c>
      <c r="Q215" t="s">
        <v>179</v>
      </c>
      <c r="R215" t="s">
        <v>75</v>
      </c>
      <c r="S215" t="s">
        <v>76</v>
      </c>
      <c r="T215" t="s">
        <v>47</v>
      </c>
    </row>
    <row r="216" spans="1:20" x14ac:dyDescent="0.2">
      <c r="A216" t="s">
        <v>68</v>
      </c>
      <c r="B216" t="s">
        <v>18</v>
      </c>
      <c r="C216" t="s">
        <v>19</v>
      </c>
      <c r="D216" s="25">
        <v>45713</v>
      </c>
      <c r="E216">
        <v>235</v>
      </c>
      <c r="F216">
        <v>259</v>
      </c>
      <c r="G216" s="27">
        <f>IF(ISNUMBER(H216),AVERAGE(H216:I216),AVERAGE(E216:F216))/700</f>
        <v>0.34642857142857142</v>
      </c>
      <c r="H216">
        <v>235</v>
      </c>
      <c r="I216">
        <v>250</v>
      </c>
      <c r="J216">
        <v>2024</v>
      </c>
      <c r="K216" t="s">
        <v>77</v>
      </c>
      <c r="L216" t="s">
        <v>177</v>
      </c>
      <c r="M216" t="s">
        <v>180</v>
      </c>
      <c r="N216" t="s">
        <v>20</v>
      </c>
      <c r="O216" t="s">
        <v>44</v>
      </c>
      <c r="Q216" t="s">
        <v>179</v>
      </c>
      <c r="R216" t="s">
        <v>75</v>
      </c>
      <c r="S216" t="s">
        <v>76</v>
      </c>
      <c r="T216" t="s">
        <v>47</v>
      </c>
    </row>
    <row r="217" spans="1:20" x14ac:dyDescent="0.2">
      <c r="A217" t="s">
        <v>68</v>
      </c>
      <c r="B217" t="s">
        <v>18</v>
      </c>
      <c r="C217" t="s">
        <v>19</v>
      </c>
      <c r="D217" s="25">
        <v>45713</v>
      </c>
      <c r="E217">
        <v>265</v>
      </c>
      <c r="F217">
        <v>275</v>
      </c>
      <c r="G217" s="27">
        <f>IF(ISNUMBER(H217),AVERAGE(H217:I217),AVERAGE(E217:F217))/700</f>
        <v>0.38428571428571429</v>
      </c>
      <c r="H217">
        <v>265</v>
      </c>
      <c r="I217">
        <v>273</v>
      </c>
      <c r="J217">
        <v>2024</v>
      </c>
      <c r="K217" t="s">
        <v>70</v>
      </c>
      <c r="L217" t="s">
        <v>177</v>
      </c>
      <c r="M217" t="s">
        <v>180</v>
      </c>
      <c r="N217" t="s">
        <v>20</v>
      </c>
      <c r="O217" t="s">
        <v>44</v>
      </c>
      <c r="Q217" t="s">
        <v>179</v>
      </c>
      <c r="R217" t="s">
        <v>75</v>
      </c>
      <c r="S217" t="s">
        <v>76</v>
      </c>
      <c r="T217" t="s">
        <v>47</v>
      </c>
    </row>
    <row r="218" spans="1:20" x14ac:dyDescent="0.2">
      <c r="A218" t="s">
        <v>68</v>
      </c>
      <c r="B218" t="s">
        <v>58</v>
      </c>
      <c r="C218" t="s">
        <v>19</v>
      </c>
      <c r="D218" s="25">
        <v>45713</v>
      </c>
      <c r="E218">
        <v>26.75</v>
      </c>
      <c r="F218">
        <v>28.95</v>
      </c>
      <c r="G218" s="27">
        <f>IF(ISNUMBER(H218),AVERAGE(H218:I218),AVERAGE(E218:F218))/65</f>
        <v>0.42076923076923078</v>
      </c>
      <c r="H218">
        <v>26.75</v>
      </c>
      <c r="I218">
        <v>27.95</v>
      </c>
      <c r="J218">
        <v>2024</v>
      </c>
      <c r="K218" t="s">
        <v>59</v>
      </c>
      <c r="L218" t="s">
        <v>177</v>
      </c>
      <c r="M218" t="s">
        <v>180</v>
      </c>
      <c r="N218" t="s">
        <v>20</v>
      </c>
      <c r="O218" t="s">
        <v>44</v>
      </c>
      <c r="Q218" t="s">
        <v>179</v>
      </c>
      <c r="R218" t="s">
        <v>75</v>
      </c>
      <c r="S218" t="s">
        <v>76</v>
      </c>
      <c r="T218" t="s">
        <v>47</v>
      </c>
    </row>
    <row r="219" spans="1:20" x14ac:dyDescent="0.2">
      <c r="A219" t="s">
        <v>68</v>
      </c>
      <c r="B219" t="s">
        <v>58</v>
      </c>
      <c r="C219" t="s">
        <v>19</v>
      </c>
      <c r="D219" s="25">
        <v>45713</v>
      </c>
      <c r="E219">
        <v>26.75</v>
      </c>
      <c r="F219">
        <v>28.95</v>
      </c>
      <c r="G219" s="27">
        <f>IF(ISNUMBER(H219),AVERAGE(H219:I219),AVERAGE(E219:F219))/65</f>
        <v>0.42076923076923078</v>
      </c>
      <c r="H219">
        <v>26.75</v>
      </c>
      <c r="I219">
        <v>27.95</v>
      </c>
      <c r="J219">
        <v>2024</v>
      </c>
      <c r="K219" t="s">
        <v>65</v>
      </c>
      <c r="L219" t="s">
        <v>177</v>
      </c>
      <c r="M219" t="s">
        <v>180</v>
      </c>
      <c r="N219" t="s">
        <v>20</v>
      </c>
      <c r="O219" t="s">
        <v>44</v>
      </c>
      <c r="Q219" t="s">
        <v>179</v>
      </c>
      <c r="R219" t="s">
        <v>75</v>
      </c>
      <c r="S219" t="s">
        <v>76</v>
      </c>
      <c r="T219" t="s">
        <v>47</v>
      </c>
    </row>
    <row r="220" spans="1:20" hidden="1" x14ac:dyDescent="0.2">
      <c r="A220" t="s">
        <v>68</v>
      </c>
      <c r="B220" t="s">
        <v>89</v>
      </c>
      <c r="C220" t="s">
        <v>90</v>
      </c>
      <c r="D220" s="25">
        <v>45714</v>
      </c>
      <c r="E220">
        <v>12.95</v>
      </c>
      <c r="F220">
        <v>13.95</v>
      </c>
      <c r="G220" s="27">
        <f>IF(ISNUMBER(H220),AVERAGE(H220:I220),AVERAGE(E220:F220))/45</f>
        <v>0.29888888888888887</v>
      </c>
      <c r="H220" t="s">
        <v>69</v>
      </c>
      <c r="I220" t="s">
        <v>69</v>
      </c>
      <c r="J220">
        <v>2024</v>
      </c>
      <c r="K220" t="s">
        <v>93</v>
      </c>
      <c r="L220" t="s">
        <v>177</v>
      </c>
      <c r="M220" t="s">
        <v>178</v>
      </c>
      <c r="N220" t="s">
        <v>20</v>
      </c>
      <c r="O220" t="s">
        <v>166</v>
      </c>
      <c r="P220" t="s">
        <v>176</v>
      </c>
      <c r="Q220" t="s">
        <v>179</v>
      </c>
      <c r="R220" t="s">
        <v>75</v>
      </c>
      <c r="S220" t="s">
        <v>76</v>
      </c>
      <c r="T220" t="s">
        <v>47</v>
      </c>
    </row>
    <row r="221" spans="1:20" x14ac:dyDescent="0.2">
      <c r="A221" t="s">
        <v>68</v>
      </c>
      <c r="B221" t="s">
        <v>18</v>
      </c>
      <c r="C221" t="s">
        <v>19</v>
      </c>
      <c r="D221" s="25">
        <v>45714</v>
      </c>
      <c r="E221">
        <v>200</v>
      </c>
      <c r="F221">
        <v>265</v>
      </c>
      <c r="G221" s="27">
        <f>IF(ISNUMBER(H221),AVERAGE(H221:I221),AVERAGE(E221:F221))/700</f>
        <v>0.3392857142857143</v>
      </c>
      <c r="H221">
        <v>210</v>
      </c>
      <c r="I221">
        <v>265</v>
      </c>
      <c r="J221">
        <v>2024</v>
      </c>
      <c r="K221" t="s">
        <v>80</v>
      </c>
      <c r="L221" t="s">
        <v>177</v>
      </c>
      <c r="M221" t="s">
        <v>178</v>
      </c>
      <c r="N221" t="s">
        <v>20</v>
      </c>
      <c r="O221" t="s">
        <v>166</v>
      </c>
      <c r="P221" t="s">
        <v>61</v>
      </c>
      <c r="Q221" t="s">
        <v>179</v>
      </c>
      <c r="R221" t="s">
        <v>75</v>
      </c>
      <c r="S221" t="s">
        <v>76</v>
      </c>
      <c r="T221" t="s">
        <v>47</v>
      </c>
    </row>
    <row r="222" spans="1:20" hidden="1" x14ac:dyDescent="0.2">
      <c r="A222" t="s">
        <v>68</v>
      </c>
      <c r="B222" t="s">
        <v>89</v>
      </c>
      <c r="C222" t="s">
        <v>90</v>
      </c>
      <c r="D222" s="25">
        <v>45714</v>
      </c>
      <c r="E222">
        <v>15.35</v>
      </c>
      <c r="F222">
        <v>16</v>
      </c>
      <c r="G222" s="27">
        <f>IF(ISNUMBER(H222),AVERAGE(H222:I222),AVERAGE(E222:F222))/45</f>
        <v>0.34777777777777774</v>
      </c>
      <c r="H222">
        <v>15.35</v>
      </c>
      <c r="I222">
        <v>15.95</v>
      </c>
      <c r="J222">
        <v>2024</v>
      </c>
      <c r="K222" t="s">
        <v>91</v>
      </c>
      <c r="L222" t="s">
        <v>177</v>
      </c>
      <c r="M222" t="s">
        <v>178</v>
      </c>
      <c r="N222" t="s">
        <v>20</v>
      </c>
      <c r="O222" t="s">
        <v>166</v>
      </c>
      <c r="Q222" t="s">
        <v>179</v>
      </c>
      <c r="R222" t="s">
        <v>75</v>
      </c>
      <c r="S222" t="s">
        <v>76</v>
      </c>
      <c r="T222" t="s">
        <v>47</v>
      </c>
    </row>
    <row r="223" spans="1:20" x14ac:dyDescent="0.2">
      <c r="A223" t="s">
        <v>68</v>
      </c>
      <c r="B223" t="s">
        <v>18</v>
      </c>
      <c r="C223" t="s">
        <v>19</v>
      </c>
      <c r="D223" s="25">
        <v>45714</v>
      </c>
      <c r="E223">
        <v>235</v>
      </c>
      <c r="F223">
        <v>259</v>
      </c>
      <c r="G223" s="27">
        <f>IF(ISNUMBER(H223),AVERAGE(H223:I223),AVERAGE(E223:F223))/700</f>
        <v>0.35</v>
      </c>
      <c r="H223">
        <v>235</v>
      </c>
      <c r="I223">
        <v>255</v>
      </c>
      <c r="J223">
        <v>2024</v>
      </c>
      <c r="K223" t="s">
        <v>77</v>
      </c>
      <c r="L223" t="s">
        <v>177</v>
      </c>
      <c r="M223" t="s">
        <v>178</v>
      </c>
      <c r="N223" t="s">
        <v>20</v>
      </c>
      <c r="O223" t="s">
        <v>166</v>
      </c>
      <c r="Q223" t="s">
        <v>179</v>
      </c>
      <c r="R223" t="s">
        <v>75</v>
      </c>
      <c r="S223" t="s">
        <v>76</v>
      </c>
      <c r="T223" t="s">
        <v>47</v>
      </c>
    </row>
    <row r="224" spans="1:20" hidden="1" x14ac:dyDescent="0.2">
      <c r="A224" t="s">
        <v>68</v>
      </c>
      <c r="B224" t="s">
        <v>89</v>
      </c>
      <c r="C224" t="s">
        <v>90</v>
      </c>
      <c r="D224" s="25">
        <v>45714</v>
      </c>
      <c r="E224">
        <v>15</v>
      </c>
      <c r="F224">
        <v>17.95</v>
      </c>
      <c r="G224" s="27">
        <f>IF(ISNUMBER(H224),AVERAGE(H224:I224),AVERAGE(E224:F224))/45</f>
        <v>0.35499999999999998</v>
      </c>
      <c r="H224">
        <v>15</v>
      </c>
      <c r="I224">
        <v>16.95</v>
      </c>
      <c r="J224">
        <v>2024</v>
      </c>
      <c r="K224" t="s">
        <v>64</v>
      </c>
      <c r="L224" t="s">
        <v>177</v>
      </c>
      <c r="M224" t="s">
        <v>178</v>
      </c>
      <c r="N224" t="s">
        <v>20</v>
      </c>
      <c r="O224" t="s">
        <v>166</v>
      </c>
      <c r="Q224" t="s">
        <v>179</v>
      </c>
      <c r="R224" t="s">
        <v>75</v>
      </c>
      <c r="S224" t="s">
        <v>76</v>
      </c>
      <c r="T224" t="s">
        <v>47</v>
      </c>
    </row>
    <row r="225" spans="1:20" x14ac:dyDescent="0.2">
      <c r="A225" t="s">
        <v>68</v>
      </c>
      <c r="B225" t="s">
        <v>18</v>
      </c>
      <c r="C225" t="s">
        <v>19</v>
      </c>
      <c r="D225" s="25">
        <v>45714</v>
      </c>
      <c r="E225">
        <v>265</v>
      </c>
      <c r="F225">
        <v>275</v>
      </c>
      <c r="G225" s="27">
        <f>IF(ISNUMBER(H225),AVERAGE(H225:I225),AVERAGE(E225:F225))/700</f>
        <v>0.38571428571428573</v>
      </c>
      <c r="H225" t="s">
        <v>69</v>
      </c>
      <c r="I225" t="s">
        <v>69</v>
      </c>
      <c r="J225">
        <v>2024</v>
      </c>
      <c r="K225" t="s">
        <v>70</v>
      </c>
      <c r="L225" t="s">
        <v>177</v>
      </c>
      <c r="M225" t="s">
        <v>178</v>
      </c>
      <c r="N225" t="s">
        <v>20</v>
      </c>
      <c r="O225" t="s">
        <v>166</v>
      </c>
      <c r="Q225" t="s">
        <v>179</v>
      </c>
      <c r="R225" t="s">
        <v>75</v>
      </c>
      <c r="S225" t="s">
        <v>76</v>
      </c>
      <c r="T225" t="s">
        <v>47</v>
      </c>
    </row>
    <row r="226" spans="1:20" x14ac:dyDescent="0.2">
      <c r="A226" t="s">
        <v>68</v>
      </c>
      <c r="B226" t="s">
        <v>58</v>
      </c>
      <c r="C226" t="s">
        <v>19</v>
      </c>
      <c r="D226" s="25">
        <v>45714</v>
      </c>
      <c r="E226">
        <v>26.75</v>
      </c>
      <c r="F226">
        <v>28.95</v>
      </c>
      <c r="G226" s="27">
        <f>IF(ISNUMBER(H226),AVERAGE(H226:I226),AVERAGE(E226:F226))/65</f>
        <v>0.4284615384615385</v>
      </c>
      <c r="H226" t="s">
        <v>69</v>
      </c>
      <c r="I226" t="s">
        <v>69</v>
      </c>
      <c r="J226">
        <v>2024</v>
      </c>
      <c r="K226" t="s">
        <v>65</v>
      </c>
      <c r="L226" t="s">
        <v>177</v>
      </c>
      <c r="M226" t="s">
        <v>178</v>
      </c>
      <c r="N226" t="s">
        <v>20</v>
      </c>
      <c r="O226" t="s">
        <v>166</v>
      </c>
      <c r="Q226" t="s">
        <v>179</v>
      </c>
      <c r="R226" t="s">
        <v>75</v>
      </c>
      <c r="S226" t="s">
        <v>76</v>
      </c>
      <c r="T226" t="s">
        <v>47</v>
      </c>
    </row>
    <row r="227" spans="1:20" x14ac:dyDescent="0.2">
      <c r="A227" t="s">
        <v>68</v>
      </c>
      <c r="B227" t="s">
        <v>58</v>
      </c>
      <c r="C227" t="s">
        <v>19</v>
      </c>
      <c r="D227" s="25">
        <v>45714</v>
      </c>
      <c r="E227">
        <v>26.75</v>
      </c>
      <c r="F227">
        <v>28.95</v>
      </c>
      <c r="G227" s="27">
        <f>IF(ISNUMBER(H227),AVERAGE(H227:I227),AVERAGE(E227:F227))/65</f>
        <v>0.42923076923076919</v>
      </c>
      <c r="H227">
        <v>26.85</v>
      </c>
      <c r="I227">
        <v>28.95</v>
      </c>
      <c r="J227">
        <v>2024</v>
      </c>
      <c r="K227" t="s">
        <v>59</v>
      </c>
      <c r="L227" t="s">
        <v>177</v>
      </c>
      <c r="M227" t="s">
        <v>178</v>
      </c>
      <c r="N227" t="s">
        <v>20</v>
      </c>
      <c r="O227" t="s">
        <v>166</v>
      </c>
      <c r="Q227" t="s">
        <v>179</v>
      </c>
      <c r="R227" t="s">
        <v>75</v>
      </c>
      <c r="S227" t="s">
        <v>76</v>
      </c>
      <c r="T227" t="s">
        <v>47</v>
      </c>
    </row>
    <row r="228" spans="1:20" hidden="1" x14ac:dyDescent="0.2">
      <c r="A228" t="s">
        <v>68</v>
      </c>
      <c r="B228" t="s">
        <v>89</v>
      </c>
      <c r="C228" t="s">
        <v>90</v>
      </c>
      <c r="D228" s="25">
        <v>45715</v>
      </c>
      <c r="E228">
        <v>12.95</v>
      </c>
      <c r="F228">
        <v>13.95</v>
      </c>
      <c r="G228" s="27">
        <f>IF(ISNUMBER(H228),AVERAGE(H228:I228),AVERAGE(E228:F228))/45</f>
        <v>0.29888888888888887</v>
      </c>
      <c r="H228" t="s">
        <v>69</v>
      </c>
      <c r="I228" t="s">
        <v>69</v>
      </c>
      <c r="J228">
        <v>2024</v>
      </c>
      <c r="K228" t="s">
        <v>93</v>
      </c>
      <c r="L228" t="s">
        <v>177</v>
      </c>
      <c r="M228" t="s">
        <v>178</v>
      </c>
      <c r="N228" t="s">
        <v>20</v>
      </c>
      <c r="O228" t="s">
        <v>200</v>
      </c>
      <c r="P228" t="s">
        <v>176</v>
      </c>
      <c r="Q228" t="s">
        <v>179</v>
      </c>
      <c r="R228" t="s">
        <v>75</v>
      </c>
      <c r="S228" t="s">
        <v>76</v>
      </c>
      <c r="T228" t="s">
        <v>47</v>
      </c>
    </row>
    <row r="229" spans="1:20" x14ac:dyDescent="0.2">
      <c r="A229" t="s">
        <v>68</v>
      </c>
      <c r="B229" t="s">
        <v>18</v>
      </c>
      <c r="C229" t="s">
        <v>19</v>
      </c>
      <c r="D229" s="25">
        <v>45715</v>
      </c>
      <c r="E229">
        <v>220</v>
      </c>
      <c r="F229">
        <v>265</v>
      </c>
      <c r="G229" s="27">
        <f>IF(ISNUMBER(H229),AVERAGE(H229:I229),AVERAGE(E229:F229))/700</f>
        <v>0.34642857142857142</v>
      </c>
      <c r="H229" t="s">
        <v>69</v>
      </c>
      <c r="I229" t="s">
        <v>69</v>
      </c>
      <c r="J229">
        <v>2024</v>
      </c>
      <c r="K229" t="s">
        <v>80</v>
      </c>
      <c r="L229" t="s">
        <v>177</v>
      </c>
      <c r="M229" t="s">
        <v>178</v>
      </c>
      <c r="N229" t="s">
        <v>20</v>
      </c>
      <c r="O229" t="s">
        <v>200</v>
      </c>
      <c r="P229" t="s">
        <v>102</v>
      </c>
      <c r="Q229" t="s">
        <v>179</v>
      </c>
      <c r="R229" t="s">
        <v>75</v>
      </c>
      <c r="S229" t="s">
        <v>76</v>
      </c>
      <c r="T229" t="s">
        <v>47</v>
      </c>
    </row>
    <row r="230" spans="1:20" hidden="1" x14ac:dyDescent="0.2">
      <c r="A230" t="s">
        <v>68</v>
      </c>
      <c r="B230" t="s">
        <v>89</v>
      </c>
      <c r="C230" t="s">
        <v>90</v>
      </c>
      <c r="D230" s="25">
        <v>45715</v>
      </c>
      <c r="E230">
        <v>15.35</v>
      </c>
      <c r="F230">
        <v>16</v>
      </c>
      <c r="G230" s="27">
        <f>IF(ISNUMBER(H230),AVERAGE(H230:I230),AVERAGE(E230:F230))/45</f>
        <v>0.34777777777777774</v>
      </c>
      <c r="H230">
        <v>15.35</v>
      </c>
      <c r="I230">
        <v>15.95</v>
      </c>
      <c r="J230">
        <v>2024</v>
      </c>
      <c r="K230" t="s">
        <v>91</v>
      </c>
      <c r="L230" t="s">
        <v>177</v>
      </c>
      <c r="M230" t="s">
        <v>178</v>
      </c>
      <c r="N230" t="s">
        <v>20</v>
      </c>
      <c r="O230" t="s">
        <v>200</v>
      </c>
      <c r="Q230" t="s">
        <v>179</v>
      </c>
      <c r="R230" t="s">
        <v>75</v>
      </c>
      <c r="S230" t="s">
        <v>76</v>
      </c>
      <c r="T230" t="s">
        <v>47</v>
      </c>
    </row>
    <row r="231" spans="1:20" hidden="1" x14ac:dyDescent="0.2">
      <c r="A231" t="s">
        <v>68</v>
      </c>
      <c r="B231" t="s">
        <v>89</v>
      </c>
      <c r="C231" t="s">
        <v>90</v>
      </c>
      <c r="D231" s="25">
        <v>45715</v>
      </c>
      <c r="E231">
        <v>15</v>
      </c>
      <c r="F231">
        <v>17.95</v>
      </c>
      <c r="G231" s="27">
        <f>IF(ISNUMBER(H231),AVERAGE(H231:I231),AVERAGE(E231:F231))/45</f>
        <v>0.35499999999999998</v>
      </c>
      <c r="H231">
        <v>15</v>
      </c>
      <c r="I231">
        <v>16.95</v>
      </c>
      <c r="J231">
        <v>2024</v>
      </c>
      <c r="K231" t="s">
        <v>64</v>
      </c>
      <c r="L231" t="s">
        <v>177</v>
      </c>
      <c r="M231" t="s">
        <v>178</v>
      </c>
      <c r="N231" t="s">
        <v>20</v>
      </c>
      <c r="O231" t="s">
        <v>200</v>
      </c>
      <c r="Q231" t="s">
        <v>179</v>
      </c>
      <c r="R231" t="s">
        <v>75</v>
      </c>
      <c r="S231" t="s">
        <v>76</v>
      </c>
      <c r="T231" t="s">
        <v>47</v>
      </c>
    </row>
    <row r="232" spans="1:20" x14ac:dyDescent="0.2">
      <c r="A232" t="s">
        <v>68</v>
      </c>
      <c r="B232" t="s">
        <v>18</v>
      </c>
      <c r="C232" t="s">
        <v>19</v>
      </c>
      <c r="D232" s="25">
        <v>45715</v>
      </c>
      <c r="E232">
        <v>235</v>
      </c>
      <c r="F232">
        <v>273</v>
      </c>
      <c r="G232" s="27">
        <f>IF(ISNUMBER(H232),AVERAGE(H232:I232),AVERAGE(E232:F232))/700</f>
        <v>0.37357142857142855</v>
      </c>
      <c r="H232">
        <v>250</v>
      </c>
      <c r="I232">
        <v>273</v>
      </c>
      <c r="J232">
        <v>2024</v>
      </c>
      <c r="K232" t="s">
        <v>77</v>
      </c>
      <c r="L232" t="s">
        <v>177</v>
      </c>
      <c r="M232" t="s">
        <v>178</v>
      </c>
      <c r="N232" t="s">
        <v>20</v>
      </c>
      <c r="O232" t="s">
        <v>200</v>
      </c>
      <c r="Q232" t="s">
        <v>179</v>
      </c>
      <c r="R232" t="s">
        <v>75</v>
      </c>
      <c r="S232" t="s">
        <v>76</v>
      </c>
      <c r="T232" t="s">
        <v>47</v>
      </c>
    </row>
    <row r="233" spans="1:20" x14ac:dyDescent="0.2">
      <c r="A233" t="s">
        <v>68</v>
      </c>
      <c r="B233" t="s">
        <v>18</v>
      </c>
      <c r="C233" t="s">
        <v>19</v>
      </c>
      <c r="D233" s="25">
        <v>45715</v>
      </c>
      <c r="E233">
        <v>265</v>
      </c>
      <c r="F233">
        <v>280</v>
      </c>
      <c r="G233" s="27">
        <f>IF(ISNUMBER(H233),AVERAGE(H233:I233),AVERAGE(E233:F233))/700</f>
        <v>0.38571428571428573</v>
      </c>
      <c r="H233">
        <v>265</v>
      </c>
      <c r="I233">
        <v>275</v>
      </c>
      <c r="J233">
        <v>2024</v>
      </c>
      <c r="K233" t="s">
        <v>70</v>
      </c>
      <c r="L233" t="s">
        <v>177</v>
      </c>
      <c r="M233" t="s">
        <v>178</v>
      </c>
      <c r="N233" t="s">
        <v>20</v>
      </c>
      <c r="O233" t="s">
        <v>200</v>
      </c>
      <c r="Q233" t="s">
        <v>179</v>
      </c>
      <c r="R233" t="s">
        <v>75</v>
      </c>
      <c r="S233" t="s">
        <v>76</v>
      </c>
      <c r="T233" t="s">
        <v>47</v>
      </c>
    </row>
    <row r="234" spans="1:20" x14ac:dyDescent="0.2">
      <c r="A234" t="s">
        <v>68</v>
      </c>
      <c r="B234" t="s">
        <v>58</v>
      </c>
      <c r="C234" t="s">
        <v>19</v>
      </c>
      <c r="D234" s="25">
        <v>45715</v>
      </c>
      <c r="E234">
        <v>26.75</v>
      </c>
      <c r="F234">
        <v>28.95</v>
      </c>
      <c r="G234" s="27">
        <f>IF(ISNUMBER(H234),AVERAGE(H234:I234),AVERAGE(E234:F234))/65</f>
        <v>0.42923076923076919</v>
      </c>
      <c r="H234">
        <v>26.85</v>
      </c>
      <c r="I234">
        <v>28.95</v>
      </c>
      <c r="J234">
        <v>2024</v>
      </c>
      <c r="K234" t="s">
        <v>59</v>
      </c>
      <c r="L234" t="s">
        <v>177</v>
      </c>
      <c r="M234" t="s">
        <v>178</v>
      </c>
      <c r="N234" t="s">
        <v>20</v>
      </c>
      <c r="O234" t="s">
        <v>200</v>
      </c>
      <c r="Q234" t="s">
        <v>179</v>
      </c>
      <c r="R234" t="s">
        <v>75</v>
      </c>
      <c r="S234" t="s">
        <v>76</v>
      </c>
      <c r="T234" t="s">
        <v>47</v>
      </c>
    </row>
    <row r="235" spans="1:20" x14ac:dyDescent="0.2">
      <c r="A235" t="s">
        <v>68</v>
      </c>
      <c r="B235" t="s">
        <v>58</v>
      </c>
      <c r="C235" t="s">
        <v>19</v>
      </c>
      <c r="D235" s="25">
        <v>45715</v>
      </c>
      <c r="E235">
        <v>27</v>
      </c>
      <c r="F235">
        <v>28.95</v>
      </c>
      <c r="G235" s="27">
        <f>IF(ISNUMBER(H235),AVERAGE(H235:I235),AVERAGE(E235:F235))/65</f>
        <v>0.43038461538461542</v>
      </c>
      <c r="H235" t="s">
        <v>69</v>
      </c>
      <c r="I235" t="s">
        <v>69</v>
      </c>
      <c r="J235">
        <v>2024</v>
      </c>
      <c r="K235" t="s">
        <v>65</v>
      </c>
      <c r="L235" t="s">
        <v>177</v>
      </c>
      <c r="M235" t="s">
        <v>178</v>
      </c>
      <c r="N235" t="s">
        <v>20</v>
      </c>
      <c r="O235" t="s">
        <v>200</v>
      </c>
      <c r="Q235" t="s">
        <v>179</v>
      </c>
      <c r="R235" t="s">
        <v>75</v>
      </c>
      <c r="S235" t="s">
        <v>76</v>
      </c>
      <c r="T235" t="s">
        <v>47</v>
      </c>
    </row>
    <row r="236" spans="1:20" hidden="1" x14ac:dyDescent="0.2">
      <c r="A236" t="s">
        <v>68</v>
      </c>
      <c r="B236" t="s">
        <v>89</v>
      </c>
      <c r="C236" t="s">
        <v>90</v>
      </c>
      <c r="D236" s="25">
        <v>45716</v>
      </c>
      <c r="E236">
        <v>12.95</v>
      </c>
      <c r="F236">
        <v>13.95</v>
      </c>
      <c r="G236" s="27">
        <f>IF(ISNUMBER(H236),AVERAGE(H236:I236),AVERAGE(E236:F236))/45</f>
        <v>0.29888888888888887</v>
      </c>
      <c r="H236" t="s">
        <v>69</v>
      </c>
      <c r="I236" t="s">
        <v>69</v>
      </c>
      <c r="J236">
        <v>2024</v>
      </c>
      <c r="K236" t="s">
        <v>93</v>
      </c>
      <c r="L236" t="s">
        <v>177</v>
      </c>
      <c r="M236" t="s">
        <v>178</v>
      </c>
      <c r="N236" t="s">
        <v>20</v>
      </c>
      <c r="O236" t="s">
        <v>44</v>
      </c>
      <c r="P236" t="s">
        <v>176</v>
      </c>
      <c r="Q236" t="s">
        <v>179</v>
      </c>
      <c r="R236" t="s">
        <v>75</v>
      </c>
      <c r="S236" t="s">
        <v>76</v>
      </c>
      <c r="T236" t="s">
        <v>47</v>
      </c>
    </row>
    <row r="237" spans="1:20" x14ac:dyDescent="0.2">
      <c r="A237" t="s">
        <v>68</v>
      </c>
      <c r="B237" t="s">
        <v>18</v>
      </c>
      <c r="C237" t="s">
        <v>19</v>
      </c>
      <c r="D237" s="25">
        <v>45716</v>
      </c>
      <c r="E237">
        <v>220</v>
      </c>
      <c r="F237">
        <v>265</v>
      </c>
      <c r="G237" s="27">
        <f>IF(ISNUMBER(H237),AVERAGE(H237:I237),AVERAGE(E237:F237))/700</f>
        <v>0.34642857142857142</v>
      </c>
      <c r="H237" t="s">
        <v>69</v>
      </c>
      <c r="I237" t="s">
        <v>69</v>
      </c>
      <c r="J237">
        <v>2024</v>
      </c>
      <c r="K237" t="s">
        <v>80</v>
      </c>
      <c r="L237" t="s">
        <v>177</v>
      </c>
      <c r="M237" t="s">
        <v>178</v>
      </c>
      <c r="N237" t="s">
        <v>20</v>
      </c>
      <c r="O237" t="s">
        <v>44</v>
      </c>
      <c r="P237" t="s">
        <v>203</v>
      </c>
      <c r="Q237" t="s">
        <v>179</v>
      </c>
      <c r="R237" t="s">
        <v>75</v>
      </c>
      <c r="S237" t="s">
        <v>76</v>
      </c>
      <c r="T237" t="s">
        <v>47</v>
      </c>
    </row>
    <row r="238" spans="1:20" hidden="1" x14ac:dyDescent="0.2">
      <c r="A238" t="s">
        <v>68</v>
      </c>
      <c r="B238" t="s">
        <v>89</v>
      </c>
      <c r="C238" t="s">
        <v>90</v>
      </c>
      <c r="D238" s="25">
        <v>45716</v>
      </c>
      <c r="E238">
        <v>15.35</v>
      </c>
      <c r="F238">
        <v>16</v>
      </c>
      <c r="G238" s="27">
        <f>IF(ISNUMBER(H238),AVERAGE(H238:I238),AVERAGE(E238:F238))/45</f>
        <v>0.34777777777777774</v>
      </c>
      <c r="H238">
        <v>15.35</v>
      </c>
      <c r="I238">
        <v>15.95</v>
      </c>
      <c r="J238">
        <v>2024</v>
      </c>
      <c r="K238" t="s">
        <v>91</v>
      </c>
      <c r="L238" t="s">
        <v>177</v>
      </c>
      <c r="M238" t="s">
        <v>178</v>
      </c>
      <c r="N238" t="s">
        <v>20</v>
      </c>
      <c r="O238" t="s">
        <v>44</v>
      </c>
      <c r="Q238" t="s">
        <v>179</v>
      </c>
      <c r="R238" t="s">
        <v>75</v>
      </c>
      <c r="S238" t="s">
        <v>76</v>
      </c>
      <c r="T238" t="s">
        <v>47</v>
      </c>
    </row>
    <row r="239" spans="1:20" hidden="1" x14ac:dyDescent="0.2">
      <c r="A239" t="s">
        <v>68</v>
      </c>
      <c r="B239" t="s">
        <v>89</v>
      </c>
      <c r="C239" t="s">
        <v>90</v>
      </c>
      <c r="D239" s="25">
        <v>45716</v>
      </c>
      <c r="E239">
        <v>15</v>
      </c>
      <c r="F239">
        <v>17.95</v>
      </c>
      <c r="G239" s="27">
        <f>IF(ISNUMBER(H239),AVERAGE(H239:I239),AVERAGE(E239:F239))/45</f>
        <v>0.35499999999999998</v>
      </c>
      <c r="H239">
        <v>15</v>
      </c>
      <c r="I239">
        <v>16.95</v>
      </c>
      <c r="J239">
        <v>2024</v>
      </c>
      <c r="K239" t="s">
        <v>64</v>
      </c>
      <c r="L239" t="s">
        <v>177</v>
      </c>
      <c r="M239" t="s">
        <v>178</v>
      </c>
      <c r="N239" t="s">
        <v>20</v>
      </c>
      <c r="O239" t="s">
        <v>44</v>
      </c>
      <c r="Q239" t="s">
        <v>179</v>
      </c>
      <c r="R239" t="s">
        <v>75</v>
      </c>
      <c r="S239" t="s">
        <v>76</v>
      </c>
      <c r="T239" t="s">
        <v>47</v>
      </c>
    </row>
    <row r="240" spans="1:20" x14ac:dyDescent="0.2">
      <c r="A240" t="s">
        <v>68</v>
      </c>
      <c r="B240" t="s">
        <v>18</v>
      </c>
      <c r="C240" t="s">
        <v>19</v>
      </c>
      <c r="D240" s="25">
        <v>45716</v>
      </c>
      <c r="E240">
        <v>235</v>
      </c>
      <c r="F240">
        <v>273</v>
      </c>
      <c r="G240" s="27">
        <f>IF(ISNUMBER(H240),AVERAGE(H240:I240),AVERAGE(E240:F240))/700</f>
        <v>0.37357142857142855</v>
      </c>
      <c r="H240">
        <v>250</v>
      </c>
      <c r="I240">
        <v>273</v>
      </c>
      <c r="J240">
        <v>2024</v>
      </c>
      <c r="K240" t="s">
        <v>77</v>
      </c>
      <c r="L240" t="s">
        <v>177</v>
      </c>
      <c r="M240" t="s">
        <v>178</v>
      </c>
      <c r="N240" t="s">
        <v>20</v>
      </c>
      <c r="O240" t="s">
        <v>44</v>
      </c>
      <c r="Q240" t="s">
        <v>179</v>
      </c>
      <c r="R240" t="s">
        <v>75</v>
      </c>
      <c r="S240" t="s">
        <v>76</v>
      </c>
      <c r="T240" t="s">
        <v>47</v>
      </c>
    </row>
    <row r="241" spans="1:20" x14ac:dyDescent="0.2">
      <c r="A241" t="s">
        <v>68</v>
      </c>
      <c r="B241" t="s">
        <v>18</v>
      </c>
      <c r="C241" t="s">
        <v>19</v>
      </c>
      <c r="D241" s="25">
        <v>45716</v>
      </c>
      <c r="E241">
        <v>265</v>
      </c>
      <c r="F241">
        <v>280</v>
      </c>
      <c r="G241" s="27">
        <f>IF(ISNUMBER(H241),AVERAGE(H241:I241),AVERAGE(E241:F241))/700</f>
        <v>0.38571428571428573</v>
      </c>
      <c r="H241">
        <v>265</v>
      </c>
      <c r="I241">
        <v>275</v>
      </c>
      <c r="J241">
        <v>2024</v>
      </c>
      <c r="K241" t="s">
        <v>70</v>
      </c>
      <c r="L241" t="s">
        <v>177</v>
      </c>
      <c r="M241" t="s">
        <v>178</v>
      </c>
      <c r="N241" t="s">
        <v>20</v>
      </c>
      <c r="O241" t="s">
        <v>44</v>
      </c>
      <c r="P241" t="s">
        <v>61</v>
      </c>
      <c r="Q241" t="s">
        <v>179</v>
      </c>
      <c r="R241" t="s">
        <v>75</v>
      </c>
      <c r="S241" t="s">
        <v>76</v>
      </c>
      <c r="T241" t="s">
        <v>47</v>
      </c>
    </row>
    <row r="242" spans="1:20" x14ac:dyDescent="0.2">
      <c r="A242" t="s">
        <v>68</v>
      </c>
      <c r="B242" t="s">
        <v>58</v>
      </c>
      <c r="C242" t="s">
        <v>19</v>
      </c>
      <c r="D242" s="25">
        <v>45716</v>
      </c>
      <c r="E242">
        <v>26.75</v>
      </c>
      <c r="F242">
        <v>28.95</v>
      </c>
      <c r="G242" s="27">
        <f>IF(ISNUMBER(H242),AVERAGE(H242:I242),AVERAGE(E242:F242))/65</f>
        <v>0.42923076923076919</v>
      </c>
      <c r="H242">
        <v>26.85</v>
      </c>
      <c r="I242">
        <v>28.95</v>
      </c>
      <c r="J242">
        <v>2024</v>
      </c>
      <c r="K242" t="s">
        <v>59</v>
      </c>
      <c r="L242" t="s">
        <v>177</v>
      </c>
      <c r="M242" t="s">
        <v>178</v>
      </c>
      <c r="N242" t="s">
        <v>20</v>
      </c>
      <c r="O242" t="s">
        <v>44</v>
      </c>
      <c r="Q242" t="s">
        <v>179</v>
      </c>
      <c r="R242" t="s">
        <v>75</v>
      </c>
      <c r="S242" t="s">
        <v>76</v>
      </c>
      <c r="T242" t="s">
        <v>47</v>
      </c>
    </row>
    <row r="243" spans="1:20" x14ac:dyDescent="0.2">
      <c r="A243" t="s">
        <v>68</v>
      </c>
      <c r="B243" t="s">
        <v>58</v>
      </c>
      <c r="C243" t="s">
        <v>19</v>
      </c>
      <c r="D243" s="25">
        <v>45716</v>
      </c>
      <c r="E243">
        <v>27</v>
      </c>
      <c r="F243">
        <v>28.95</v>
      </c>
      <c r="G243" s="27">
        <f>IF(ISNUMBER(H243),AVERAGE(H243:I243),AVERAGE(E243:F243))/65</f>
        <v>0.43038461538461542</v>
      </c>
      <c r="H243" t="s">
        <v>69</v>
      </c>
      <c r="I243" t="s">
        <v>69</v>
      </c>
      <c r="J243">
        <v>2024</v>
      </c>
      <c r="K243" t="s">
        <v>65</v>
      </c>
      <c r="L243" t="s">
        <v>177</v>
      </c>
      <c r="M243" t="s">
        <v>178</v>
      </c>
      <c r="N243" t="s">
        <v>20</v>
      </c>
      <c r="O243" t="s">
        <v>44</v>
      </c>
      <c r="Q243" t="s">
        <v>179</v>
      </c>
      <c r="R243" t="s">
        <v>75</v>
      </c>
      <c r="S243" t="s">
        <v>76</v>
      </c>
      <c r="T243" t="s">
        <v>47</v>
      </c>
    </row>
    <row r="244" spans="1:20" hidden="1" x14ac:dyDescent="0.2">
      <c r="A244" t="s">
        <v>68</v>
      </c>
      <c r="B244" t="s">
        <v>89</v>
      </c>
      <c r="C244" t="s">
        <v>90</v>
      </c>
      <c r="D244" s="25">
        <v>45719</v>
      </c>
      <c r="E244">
        <v>12.95</v>
      </c>
      <c r="F244">
        <v>13</v>
      </c>
      <c r="G244" s="27">
        <f>IF(ISNUMBER(H244),AVERAGE(H244:I244),AVERAGE(E244:F244))/45</f>
        <v>0.28833333333333333</v>
      </c>
      <c r="H244" t="s">
        <v>69</v>
      </c>
      <c r="I244" t="s">
        <v>69</v>
      </c>
      <c r="J244">
        <v>2024</v>
      </c>
      <c r="K244" t="s">
        <v>93</v>
      </c>
      <c r="L244" t="s">
        <v>177</v>
      </c>
      <c r="M244" t="s">
        <v>196</v>
      </c>
      <c r="N244" t="s">
        <v>20</v>
      </c>
      <c r="O244" t="s">
        <v>197</v>
      </c>
      <c r="P244" t="s">
        <v>176</v>
      </c>
      <c r="Q244" t="s">
        <v>179</v>
      </c>
      <c r="R244" t="s">
        <v>75</v>
      </c>
      <c r="S244" t="s">
        <v>76</v>
      </c>
      <c r="T244" t="s">
        <v>47</v>
      </c>
    </row>
    <row r="245" spans="1:20" hidden="1" x14ac:dyDescent="0.2">
      <c r="A245" t="s">
        <v>68</v>
      </c>
      <c r="B245" t="s">
        <v>89</v>
      </c>
      <c r="C245" t="s">
        <v>90</v>
      </c>
      <c r="D245" s="25">
        <v>45719</v>
      </c>
      <c r="E245">
        <v>14.95</v>
      </c>
      <c r="F245">
        <v>16</v>
      </c>
      <c r="G245" s="27">
        <f>IF(ISNUMBER(H245),AVERAGE(H245:I245),AVERAGE(E245:F245))/45</f>
        <v>0.34333333333333332</v>
      </c>
      <c r="H245">
        <v>14.95</v>
      </c>
      <c r="I245">
        <v>15.95</v>
      </c>
      <c r="J245">
        <v>2024</v>
      </c>
      <c r="K245" t="s">
        <v>91</v>
      </c>
      <c r="L245" t="s">
        <v>177</v>
      </c>
      <c r="M245" t="s">
        <v>196</v>
      </c>
      <c r="N245" t="s">
        <v>20</v>
      </c>
      <c r="O245" t="s">
        <v>197</v>
      </c>
      <c r="Q245" t="s">
        <v>179</v>
      </c>
      <c r="R245" t="s">
        <v>75</v>
      </c>
      <c r="S245" t="s">
        <v>76</v>
      </c>
      <c r="T245" t="s">
        <v>47</v>
      </c>
    </row>
    <row r="246" spans="1:20" hidden="1" x14ac:dyDescent="0.2">
      <c r="A246" t="s">
        <v>68</v>
      </c>
      <c r="B246" t="s">
        <v>89</v>
      </c>
      <c r="C246" t="s">
        <v>90</v>
      </c>
      <c r="D246" s="25">
        <v>45719</v>
      </c>
      <c r="E246">
        <v>15</v>
      </c>
      <c r="F246">
        <v>16.95</v>
      </c>
      <c r="G246" s="27">
        <f>IF(ISNUMBER(H246),AVERAGE(H246:I246),AVERAGE(E246:F246))/45</f>
        <v>0.35888888888888887</v>
      </c>
      <c r="H246">
        <v>15.35</v>
      </c>
      <c r="I246">
        <v>16.95</v>
      </c>
      <c r="J246">
        <v>2024</v>
      </c>
      <c r="K246" t="s">
        <v>64</v>
      </c>
      <c r="L246" t="s">
        <v>177</v>
      </c>
      <c r="M246" t="s">
        <v>196</v>
      </c>
      <c r="N246" t="s">
        <v>20</v>
      </c>
      <c r="O246" t="s">
        <v>197</v>
      </c>
      <c r="Q246" t="s">
        <v>179</v>
      </c>
      <c r="R246" t="s">
        <v>75</v>
      </c>
      <c r="S246" t="s">
        <v>76</v>
      </c>
      <c r="T246" t="s">
        <v>47</v>
      </c>
    </row>
    <row r="247" spans="1:20" x14ac:dyDescent="0.2">
      <c r="A247" t="s">
        <v>68</v>
      </c>
      <c r="B247" t="s">
        <v>18</v>
      </c>
      <c r="C247" t="s">
        <v>19</v>
      </c>
      <c r="D247" s="25">
        <v>45719</v>
      </c>
      <c r="E247">
        <v>255</v>
      </c>
      <c r="F247">
        <v>275</v>
      </c>
      <c r="G247" s="27">
        <f>IF(ISNUMBER(H247),AVERAGE(H247:I247),AVERAGE(E247:F247))/700</f>
        <v>0.38214285714285712</v>
      </c>
      <c r="H247">
        <v>260</v>
      </c>
      <c r="I247">
        <v>275</v>
      </c>
      <c r="J247">
        <v>2024</v>
      </c>
      <c r="K247" t="s">
        <v>77</v>
      </c>
      <c r="L247" t="s">
        <v>177</v>
      </c>
      <c r="M247" t="s">
        <v>196</v>
      </c>
      <c r="N247" t="s">
        <v>20</v>
      </c>
      <c r="O247" t="s">
        <v>197</v>
      </c>
      <c r="Q247" t="s">
        <v>179</v>
      </c>
      <c r="R247" t="s">
        <v>75</v>
      </c>
      <c r="S247" t="s">
        <v>76</v>
      </c>
      <c r="T247" t="s">
        <v>47</v>
      </c>
    </row>
    <row r="248" spans="1:20" x14ac:dyDescent="0.2">
      <c r="A248" t="s">
        <v>68</v>
      </c>
      <c r="B248" t="s">
        <v>18</v>
      </c>
      <c r="C248" t="s">
        <v>19</v>
      </c>
      <c r="D248" s="25">
        <v>45719</v>
      </c>
      <c r="E248">
        <v>260</v>
      </c>
      <c r="F248">
        <v>305</v>
      </c>
      <c r="G248" s="27">
        <f>IF(ISNUMBER(H248),AVERAGE(H248:I248),AVERAGE(E248:F248))/700</f>
        <v>0.39285714285714285</v>
      </c>
      <c r="H248">
        <v>265</v>
      </c>
      <c r="I248">
        <v>285</v>
      </c>
      <c r="J248">
        <v>2024</v>
      </c>
      <c r="K248" t="s">
        <v>80</v>
      </c>
      <c r="L248" t="s">
        <v>177</v>
      </c>
      <c r="M248" t="s">
        <v>196</v>
      </c>
      <c r="N248" t="s">
        <v>20</v>
      </c>
      <c r="O248" t="s">
        <v>197</v>
      </c>
      <c r="Q248" t="s">
        <v>179</v>
      </c>
      <c r="R248" t="s">
        <v>75</v>
      </c>
      <c r="S248" t="s">
        <v>76</v>
      </c>
      <c r="T248" t="s">
        <v>47</v>
      </c>
    </row>
    <row r="249" spans="1:20" x14ac:dyDescent="0.2">
      <c r="A249" t="s">
        <v>68</v>
      </c>
      <c r="B249" t="s">
        <v>18</v>
      </c>
      <c r="C249" t="s">
        <v>19</v>
      </c>
      <c r="D249" s="25">
        <v>45719</v>
      </c>
      <c r="E249">
        <v>273</v>
      </c>
      <c r="F249">
        <v>285</v>
      </c>
      <c r="G249" s="27">
        <f>IF(ISNUMBER(H249),AVERAGE(H249:I249),AVERAGE(E249:F249))/700</f>
        <v>0.39642857142857141</v>
      </c>
      <c r="H249">
        <v>275</v>
      </c>
      <c r="I249">
        <v>280</v>
      </c>
      <c r="J249">
        <v>2024</v>
      </c>
      <c r="K249" t="s">
        <v>70</v>
      </c>
      <c r="L249" t="s">
        <v>177</v>
      </c>
      <c r="M249" t="s">
        <v>196</v>
      </c>
      <c r="N249" t="s">
        <v>20</v>
      </c>
      <c r="O249" t="s">
        <v>197</v>
      </c>
      <c r="Q249" t="s">
        <v>179</v>
      </c>
      <c r="R249" t="s">
        <v>75</v>
      </c>
      <c r="S249" t="s">
        <v>76</v>
      </c>
      <c r="T249" t="s">
        <v>47</v>
      </c>
    </row>
    <row r="250" spans="1:20" x14ac:dyDescent="0.2">
      <c r="A250" t="s">
        <v>68</v>
      </c>
      <c r="B250" t="s">
        <v>58</v>
      </c>
      <c r="C250" t="s">
        <v>19</v>
      </c>
      <c r="D250" s="25">
        <v>45719</v>
      </c>
      <c r="E250">
        <v>26.85</v>
      </c>
      <c r="F250">
        <v>28.95</v>
      </c>
      <c r="G250" s="27">
        <f>IF(ISNUMBER(H250),AVERAGE(H250:I250),AVERAGE(E250:F250))/65</f>
        <v>0.42923076923076919</v>
      </c>
      <c r="H250" t="s">
        <v>69</v>
      </c>
      <c r="I250" t="s">
        <v>69</v>
      </c>
      <c r="J250">
        <v>2024</v>
      </c>
      <c r="K250" t="s">
        <v>59</v>
      </c>
      <c r="L250" t="s">
        <v>177</v>
      </c>
      <c r="M250" t="s">
        <v>196</v>
      </c>
      <c r="N250" t="s">
        <v>20</v>
      </c>
      <c r="O250" t="s">
        <v>197</v>
      </c>
      <c r="Q250" t="s">
        <v>179</v>
      </c>
      <c r="R250" t="s">
        <v>75</v>
      </c>
      <c r="S250" t="s">
        <v>76</v>
      </c>
      <c r="T250" t="s">
        <v>47</v>
      </c>
    </row>
    <row r="251" spans="1:20" x14ac:dyDescent="0.2">
      <c r="A251" t="s">
        <v>68</v>
      </c>
      <c r="B251" t="s">
        <v>58</v>
      </c>
      <c r="C251" t="s">
        <v>19</v>
      </c>
      <c r="D251" s="25">
        <v>45719</v>
      </c>
      <c r="E251">
        <v>27</v>
      </c>
      <c r="F251">
        <v>28.95</v>
      </c>
      <c r="G251" s="27">
        <f>IF(ISNUMBER(H251),AVERAGE(H251:I251),AVERAGE(E251:F251))/65</f>
        <v>0.43038461538461542</v>
      </c>
      <c r="H251" t="s">
        <v>69</v>
      </c>
      <c r="I251" t="s">
        <v>69</v>
      </c>
      <c r="J251">
        <v>2024</v>
      </c>
      <c r="K251" t="s">
        <v>65</v>
      </c>
      <c r="L251" t="s">
        <v>177</v>
      </c>
      <c r="M251" t="s">
        <v>196</v>
      </c>
      <c r="N251" t="s">
        <v>20</v>
      </c>
      <c r="O251" t="s">
        <v>197</v>
      </c>
      <c r="Q251" t="s">
        <v>179</v>
      </c>
      <c r="R251" t="s">
        <v>75</v>
      </c>
      <c r="S251" t="s">
        <v>76</v>
      </c>
      <c r="T251" t="s">
        <v>47</v>
      </c>
    </row>
    <row r="252" spans="1:20" hidden="1" x14ac:dyDescent="0.2">
      <c r="A252" t="s">
        <v>68</v>
      </c>
      <c r="B252" t="s">
        <v>89</v>
      </c>
      <c r="C252" t="s">
        <v>90</v>
      </c>
      <c r="D252" s="25">
        <v>45720</v>
      </c>
      <c r="E252">
        <v>12.95</v>
      </c>
      <c r="F252">
        <v>13</v>
      </c>
      <c r="G252" s="27">
        <f>IF(ISNUMBER(H252),AVERAGE(H252:I252),AVERAGE(E252:F252))/45</f>
        <v>0.28833333333333333</v>
      </c>
      <c r="H252" t="s">
        <v>69</v>
      </c>
      <c r="I252" t="s">
        <v>69</v>
      </c>
      <c r="J252">
        <v>2024</v>
      </c>
      <c r="K252" t="s">
        <v>93</v>
      </c>
      <c r="L252" t="s">
        <v>190</v>
      </c>
      <c r="M252" t="s">
        <v>178</v>
      </c>
      <c r="N252" t="s">
        <v>20</v>
      </c>
      <c r="O252" t="s">
        <v>194</v>
      </c>
      <c r="P252" t="s">
        <v>176</v>
      </c>
      <c r="Q252" t="s">
        <v>193</v>
      </c>
      <c r="R252" t="s">
        <v>75</v>
      </c>
      <c r="S252" t="s">
        <v>76</v>
      </c>
      <c r="T252" t="s">
        <v>47</v>
      </c>
    </row>
    <row r="253" spans="1:20" hidden="1" x14ac:dyDescent="0.2">
      <c r="A253" t="s">
        <v>68</v>
      </c>
      <c r="B253" t="s">
        <v>89</v>
      </c>
      <c r="C253" t="s">
        <v>90</v>
      </c>
      <c r="D253" s="25">
        <v>45720</v>
      </c>
      <c r="E253">
        <v>14.95</v>
      </c>
      <c r="F253">
        <v>16</v>
      </c>
      <c r="G253" s="27">
        <f>IF(ISNUMBER(H253),AVERAGE(H253:I253),AVERAGE(E253:F253))/45</f>
        <v>0.34333333333333332</v>
      </c>
      <c r="H253">
        <v>14.95</v>
      </c>
      <c r="I253">
        <v>15.95</v>
      </c>
      <c r="J253">
        <v>2024</v>
      </c>
      <c r="K253" t="s">
        <v>91</v>
      </c>
      <c r="L253" t="s">
        <v>190</v>
      </c>
      <c r="M253" t="s">
        <v>178</v>
      </c>
      <c r="N253" t="s">
        <v>20</v>
      </c>
      <c r="O253" t="s">
        <v>194</v>
      </c>
      <c r="Q253" t="s">
        <v>193</v>
      </c>
      <c r="R253" t="s">
        <v>75</v>
      </c>
      <c r="S253" t="s">
        <v>76</v>
      </c>
      <c r="T253" t="s">
        <v>47</v>
      </c>
    </row>
    <row r="254" spans="1:20" hidden="1" x14ac:dyDescent="0.2">
      <c r="A254" t="s">
        <v>68</v>
      </c>
      <c r="B254" t="s">
        <v>89</v>
      </c>
      <c r="C254" t="s">
        <v>90</v>
      </c>
      <c r="D254" s="25">
        <v>45720</v>
      </c>
      <c r="E254">
        <v>15</v>
      </c>
      <c r="F254">
        <v>16.95</v>
      </c>
      <c r="G254" s="27">
        <f>IF(ISNUMBER(H254),AVERAGE(H254:I254),AVERAGE(E254:F254))/45</f>
        <v>0.35888888888888887</v>
      </c>
      <c r="H254">
        <v>15.35</v>
      </c>
      <c r="I254">
        <v>16.95</v>
      </c>
      <c r="J254">
        <v>2024</v>
      </c>
      <c r="K254" t="s">
        <v>64</v>
      </c>
      <c r="L254" t="s">
        <v>190</v>
      </c>
      <c r="M254" t="s">
        <v>178</v>
      </c>
      <c r="N254" t="s">
        <v>20</v>
      </c>
      <c r="O254" t="s">
        <v>194</v>
      </c>
      <c r="Q254" t="s">
        <v>193</v>
      </c>
      <c r="R254" t="s">
        <v>75</v>
      </c>
      <c r="S254" t="s">
        <v>76</v>
      </c>
      <c r="T254" t="s">
        <v>47</v>
      </c>
    </row>
    <row r="255" spans="1:20" x14ac:dyDescent="0.2">
      <c r="A255" t="s">
        <v>68</v>
      </c>
      <c r="B255" t="s">
        <v>18</v>
      </c>
      <c r="C255" t="s">
        <v>19</v>
      </c>
      <c r="D255" s="25">
        <v>45720</v>
      </c>
      <c r="E255">
        <v>255</v>
      </c>
      <c r="F255">
        <v>275</v>
      </c>
      <c r="G255" s="27">
        <f>IF(ISNUMBER(H255),AVERAGE(H255:I255),AVERAGE(E255:F255))/700</f>
        <v>0.38214285714285712</v>
      </c>
      <c r="H255">
        <v>260</v>
      </c>
      <c r="I255">
        <v>275</v>
      </c>
      <c r="J255">
        <v>2024</v>
      </c>
      <c r="K255" t="s">
        <v>77</v>
      </c>
      <c r="L255" t="s">
        <v>190</v>
      </c>
      <c r="M255" t="s">
        <v>178</v>
      </c>
      <c r="N255" t="s">
        <v>20</v>
      </c>
      <c r="O255" t="s">
        <v>194</v>
      </c>
      <c r="Q255" t="s">
        <v>193</v>
      </c>
      <c r="R255" t="s">
        <v>75</v>
      </c>
      <c r="S255" t="s">
        <v>76</v>
      </c>
      <c r="T255" t="s">
        <v>47</v>
      </c>
    </row>
    <row r="256" spans="1:20" x14ac:dyDescent="0.2">
      <c r="A256" t="s">
        <v>68</v>
      </c>
      <c r="B256" t="s">
        <v>18</v>
      </c>
      <c r="C256" t="s">
        <v>19</v>
      </c>
      <c r="D256" s="25">
        <v>45720</v>
      </c>
      <c r="E256">
        <v>265</v>
      </c>
      <c r="F256">
        <v>305</v>
      </c>
      <c r="G256" s="27">
        <f>IF(ISNUMBER(H256),AVERAGE(H256:I256),AVERAGE(E256:F256))/700</f>
        <v>0.39285714285714285</v>
      </c>
      <c r="H256">
        <v>265</v>
      </c>
      <c r="I256">
        <v>285</v>
      </c>
      <c r="J256">
        <v>2024</v>
      </c>
      <c r="K256" t="s">
        <v>80</v>
      </c>
      <c r="L256" t="s">
        <v>190</v>
      </c>
      <c r="M256" t="s">
        <v>178</v>
      </c>
      <c r="N256" t="s">
        <v>20</v>
      </c>
      <c r="O256" t="s">
        <v>194</v>
      </c>
      <c r="Q256" t="s">
        <v>193</v>
      </c>
      <c r="R256" t="s">
        <v>75</v>
      </c>
      <c r="S256" t="s">
        <v>76</v>
      </c>
      <c r="T256" t="s">
        <v>47</v>
      </c>
    </row>
    <row r="257" spans="1:20" x14ac:dyDescent="0.2">
      <c r="A257" t="s">
        <v>68</v>
      </c>
      <c r="B257" t="s">
        <v>18</v>
      </c>
      <c r="C257" t="s">
        <v>19</v>
      </c>
      <c r="D257" s="25">
        <v>45720</v>
      </c>
      <c r="E257">
        <v>275</v>
      </c>
      <c r="F257">
        <v>285</v>
      </c>
      <c r="G257" s="27">
        <f>IF(ISNUMBER(H257),AVERAGE(H257:I257),AVERAGE(E257:F257))/700</f>
        <v>0.40214285714285714</v>
      </c>
      <c r="H257">
        <v>278</v>
      </c>
      <c r="I257">
        <v>285</v>
      </c>
      <c r="J257">
        <v>2024</v>
      </c>
      <c r="K257" t="s">
        <v>70</v>
      </c>
      <c r="L257" t="s">
        <v>190</v>
      </c>
      <c r="M257" t="s">
        <v>178</v>
      </c>
      <c r="N257" t="s">
        <v>20</v>
      </c>
      <c r="O257" t="s">
        <v>194</v>
      </c>
      <c r="Q257" t="s">
        <v>193</v>
      </c>
      <c r="R257" t="s">
        <v>75</v>
      </c>
      <c r="S257" t="s">
        <v>76</v>
      </c>
      <c r="T257" t="s">
        <v>47</v>
      </c>
    </row>
    <row r="258" spans="1:20" hidden="1" x14ac:dyDescent="0.2">
      <c r="A258" t="s">
        <v>68</v>
      </c>
      <c r="B258" t="s">
        <v>89</v>
      </c>
      <c r="C258" t="s">
        <v>90</v>
      </c>
      <c r="D258" s="25">
        <v>45721</v>
      </c>
      <c r="E258">
        <v>14.95</v>
      </c>
      <c r="F258">
        <v>15.95</v>
      </c>
      <c r="G258" s="27">
        <f>IF(ISNUMBER(H258),AVERAGE(H258:I258),AVERAGE(E258:F258))/45</f>
        <v>0.34333333333333332</v>
      </c>
      <c r="H258" t="s">
        <v>69</v>
      </c>
      <c r="I258" t="s">
        <v>69</v>
      </c>
      <c r="J258">
        <v>2024</v>
      </c>
      <c r="K258" t="s">
        <v>91</v>
      </c>
      <c r="L258" t="s">
        <v>190</v>
      </c>
      <c r="M258" t="s">
        <v>178</v>
      </c>
      <c r="N258" t="s">
        <v>20</v>
      </c>
      <c r="O258" t="s">
        <v>191</v>
      </c>
      <c r="P258" t="s">
        <v>106</v>
      </c>
      <c r="Q258" t="s">
        <v>193</v>
      </c>
      <c r="R258" t="s">
        <v>75</v>
      </c>
      <c r="S258" t="s">
        <v>76</v>
      </c>
      <c r="T258" t="s">
        <v>47</v>
      </c>
    </row>
    <row r="259" spans="1:20" hidden="1" x14ac:dyDescent="0.2">
      <c r="A259" t="s">
        <v>68</v>
      </c>
      <c r="B259" t="s">
        <v>89</v>
      </c>
      <c r="C259" t="s">
        <v>90</v>
      </c>
      <c r="D259" s="25">
        <v>45721</v>
      </c>
      <c r="E259">
        <v>15.95</v>
      </c>
      <c r="F259">
        <v>17.95</v>
      </c>
      <c r="G259" s="27">
        <f>IF(ISNUMBER(H259),AVERAGE(H259:I259),AVERAGE(E259:F259))/45</f>
        <v>0.36555555555555552</v>
      </c>
      <c r="H259">
        <v>15.95</v>
      </c>
      <c r="I259">
        <v>16.95</v>
      </c>
      <c r="J259">
        <v>2024</v>
      </c>
      <c r="K259" t="s">
        <v>64</v>
      </c>
      <c r="L259" t="s">
        <v>190</v>
      </c>
      <c r="M259" t="s">
        <v>178</v>
      </c>
      <c r="N259" t="s">
        <v>20</v>
      </c>
      <c r="O259" t="s">
        <v>191</v>
      </c>
      <c r="P259" t="s">
        <v>106</v>
      </c>
      <c r="Q259" t="s">
        <v>193</v>
      </c>
      <c r="R259" t="s">
        <v>75</v>
      </c>
      <c r="S259" t="s">
        <v>76</v>
      </c>
      <c r="T259" t="s">
        <v>47</v>
      </c>
    </row>
    <row r="260" spans="1:20" x14ac:dyDescent="0.2">
      <c r="A260" t="s">
        <v>68</v>
      </c>
      <c r="B260" t="s">
        <v>18</v>
      </c>
      <c r="C260" t="s">
        <v>19</v>
      </c>
      <c r="D260" s="25">
        <v>45721</v>
      </c>
      <c r="E260">
        <v>255</v>
      </c>
      <c r="F260">
        <v>275</v>
      </c>
      <c r="G260" s="27">
        <f>IF(ISNUMBER(H260),AVERAGE(H260:I260),AVERAGE(E260:F260))/700</f>
        <v>0.38571428571428573</v>
      </c>
      <c r="H260">
        <v>265</v>
      </c>
      <c r="I260">
        <v>275</v>
      </c>
      <c r="J260">
        <v>2024</v>
      </c>
      <c r="K260" t="s">
        <v>77</v>
      </c>
      <c r="L260" t="s">
        <v>190</v>
      </c>
      <c r="M260" t="s">
        <v>178</v>
      </c>
      <c r="N260" t="s">
        <v>20</v>
      </c>
      <c r="O260" t="s">
        <v>191</v>
      </c>
      <c r="P260" t="s">
        <v>192</v>
      </c>
      <c r="Q260" t="s">
        <v>193</v>
      </c>
      <c r="R260" t="s">
        <v>75</v>
      </c>
      <c r="S260" t="s">
        <v>76</v>
      </c>
      <c r="T260" t="s">
        <v>47</v>
      </c>
    </row>
    <row r="261" spans="1:20" x14ac:dyDescent="0.2">
      <c r="A261" t="s">
        <v>68</v>
      </c>
      <c r="B261" t="s">
        <v>18</v>
      </c>
      <c r="C261" t="s">
        <v>19</v>
      </c>
      <c r="D261" s="25">
        <v>45721</v>
      </c>
      <c r="E261">
        <v>268</v>
      </c>
      <c r="F261">
        <v>305</v>
      </c>
      <c r="G261" s="27">
        <f>IF(ISNUMBER(H261),AVERAGE(H261:I261),AVERAGE(E261:F261))/700</f>
        <v>0.39857142857142858</v>
      </c>
      <c r="H261">
        <v>273</v>
      </c>
      <c r="I261">
        <v>285</v>
      </c>
      <c r="J261">
        <v>2024</v>
      </c>
      <c r="K261" t="s">
        <v>80</v>
      </c>
      <c r="L261" t="s">
        <v>190</v>
      </c>
      <c r="M261" t="s">
        <v>178</v>
      </c>
      <c r="N261" t="s">
        <v>20</v>
      </c>
      <c r="O261" t="s">
        <v>191</v>
      </c>
      <c r="P261" t="s">
        <v>192</v>
      </c>
      <c r="Q261" t="s">
        <v>193</v>
      </c>
      <c r="R261" t="s">
        <v>75</v>
      </c>
      <c r="S261" t="s">
        <v>76</v>
      </c>
      <c r="T261" t="s">
        <v>47</v>
      </c>
    </row>
    <row r="262" spans="1:20" x14ac:dyDescent="0.2">
      <c r="A262" t="s">
        <v>68</v>
      </c>
      <c r="B262" t="s">
        <v>18</v>
      </c>
      <c r="C262" t="s">
        <v>19</v>
      </c>
      <c r="D262" s="25">
        <v>45721</v>
      </c>
      <c r="E262">
        <v>278</v>
      </c>
      <c r="F262">
        <v>305</v>
      </c>
      <c r="G262" s="27">
        <f>IF(ISNUMBER(H262),AVERAGE(H262:I262),AVERAGE(E262:F262))/700</f>
        <v>0.42142857142857143</v>
      </c>
      <c r="H262">
        <v>285</v>
      </c>
      <c r="I262">
        <v>305</v>
      </c>
      <c r="J262">
        <v>2024</v>
      </c>
      <c r="K262" t="s">
        <v>70</v>
      </c>
      <c r="L262" t="s">
        <v>190</v>
      </c>
      <c r="M262" t="s">
        <v>178</v>
      </c>
      <c r="N262" t="s">
        <v>20</v>
      </c>
      <c r="O262" t="s">
        <v>191</v>
      </c>
      <c r="P262" t="s">
        <v>192</v>
      </c>
      <c r="Q262" t="s">
        <v>193</v>
      </c>
      <c r="R262" t="s">
        <v>75</v>
      </c>
      <c r="S262" t="s">
        <v>76</v>
      </c>
      <c r="T262" t="s">
        <v>47</v>
      </c>
    </row>
    <row r="263" spans="1:20" hidden="1" x14ac:dyDescent="0.2">
      <c r="A263" t="s">
        <v>68</v>
      </c>
      <c r="B263" t="s">
        <v>89</v>
      </c>
      <c r="C263" t="s">
        <v>90</v>
      </c>
      <c r="D263" s="25">
        <v>45722</v>
      </c>
      <c r="E263">
        <v>14.95</v>
      </c>
      <c r="F263">
        <v>15.95</v>
      </c>
      <c r="G263" s="27">
        <f>IF(ISNUMBER(H263),AVERAGE(H263:I263),AVERAGE(E263:F263))/45</f>
        <v>0.34333333333333332</v>
      </c>
      <c r="H263" t="s">
        <v>69</v>
      </c>
      <c r="I263" t="s">
        <v>69</v>
      </c>
      <c r="J263">
        <v>2024</v>
      </c>
      <c r="K263" t="s">
        <v>91</v>
      </c>
      <c r="L263" t="s">
        <v>207</v>
      </c>
      <c r="M263" t="s">
        <v>178</v>
      </c>
      <c r="N263" t="s">
        <v>20</v>
      </c>
      <c r="O263" t="s">
        <v>208</v>
      </c>
      <c r="P263" t="s">
        <v>106</v>
      </c>
      <c r="Q263" t="s">
        <v>193</v>
      </c>
      <c r="R263" t="s">
        <v>75</v>
      </c>
      <c r="S263" t="s">
        <v>76</v>
      </c>
      <c r="T263" t="s">
        <v>47</v>
      </c>
    </row>
    <row r="264" spans="1:20" hidden="1" x14ac:dyDescent="0.2">
      <c r="A264" t="s">
        <v>68</v>
      </c>
      <c r="B264" t="s">
        <v>89</v>
      </c>
      <c r="C264" t="s">
        <v>90</v>
      </c>
      <c r="D264" s="25">
        <v>45722</v>
      </c>
      <c r="E264">
        <v>15.95</v>
      </c>
      <c r="F264">
        <v>17.95</v>
      </c>
      <c r="G264" s="27">
        <f>IF(ISNUMBER(H264),AVERAGE(H264:I264),AVERAGE(E264:F264))/45</f>
        <v>0.36555555555555552</v>
      </c>
      <c r="H264">
        <v>15.95</v>
      </c>
      <c r="I264">
        <v>16.95</v>
      </c>
      <c r="J264">
        <v>2024</v>
      </c>
      <c r="K264" t="s">
        <v>64</v>
      </c>
      <c r="L264" t="s">
        <v>207</v>
      </c>
      <c r="M264" t="s">
        <v>178</v>
      </c>
      <c r="N264" t="s">
        <v>20</v>
      </c>
      <c r="O264" t="s">
        <v>208</v>
      </c>
      <c r="P264" t="s">
        <v>106</v>
      </c>
      <c r="Q264" t="s">
        <v>193</v>
      </c>
      <c r="R264" t="s">
        <v>75</v>
      </c>
      <c r="S264" t="s">
        <v>76</v>
      </c>
      <c r="T264" t="s">
        <v>47</v>
      </c>
    </row>
    <row r="265" spans="1:20" x14ac:dyDescent="0.2">
      <c r="A265" t="s">
        <v>68</v>
      </c>
      <c r="B265" t="s">
        <v>18</v>
      </c>
      <c r="C265" t="s">
        <v>19</v>
      </c>
      <c r="D265" s="25">
        <v>45722</v>
      </c>
      <c r="E265">
        <v>255</v>
      </c>
      <c r="F265">
        <v>325</v>
      </c>
      <c r="G265" s="27">
        <f>IF(ISNUMBER(H265),AVERAGE(H265:I265),AVERAGE(E265:F265))/700</f>
        <v>0.41428571428571431</v>
      </c>
      <c r="H265" t="s">
        <v>69</v>
      </c>
      <c r="I265" t="s">
        <v>69</v>
      </c>
      <c r="J265">
        <v>2024</v>
      </c>
      <c r="K265" t="s">
        <v>77</v>
      </c>
      <c r="L265" t="s">
        <v>207</v>
      </c>
      <c r="M265" t="s">
        <v>178</v>
      </c>
      <c r="N265" t="s">
        <v>20</v>
      </c>
      <c r="O265" t="s">
        <v>208</v>
      </c>
      <c r="Q265" t="s">
        <v>193</v>
      </c>
      <c r="R265" t="s">
        <v>75</v>
      </c>
      <c r="S265" t="s">
        <v>76</v>
      </c>
      <c r="T265" t="s">
        <v>47</v>
      </c>
    </row>
    <row r="266" spans="1:20" x14ac:dyDescent="0.2">
      <c r="A266" t="s">
        <v>68</v>
      </c>
      <c r="B266" t="s">
        <v>18</v>
      </c>
      <c r="C266" t="s">
        <v>19</v>
      </c>
      <c r="D266" s="25">
        <v>45722</v>
      </c>
      <c r="E266">
        <v>285</v>
      </c>
      <c r="F266">
        <v>325</v>
      </c>
      <c r="G266" s="27">
        <f>IF(ISNUMBER(H266),AVERAGE(H266:I266),AVERAGE(E266:F266))/700</f>
        <v>0.43571428571428572</v>
      </c>
      <c r="H266" t="s">
        <v>69</v>
      </c>
      <c r="I266" t="s">
        <v>69</v>
      </c>
      <c r="J266">
        <v>2024</v>
      </c>
      <c r="K266" t="s">
        <v>80</v>
      </c>
      <c r="L266" t="s">
        <v>207</v>
      </c>
      <c r="M266" t="s">
        <v>178</v>
      </c>
      <c r="N266" t="s">
        <v>20</v>
      </c>
      <c r="O266" t="s">
        <v>208</v>
      </c>
      <c r="Q266" t="s">
        <v>193</v>
      </c>
      <c r="R266" t="s">
        <v>75</v>
      </c>
      <c r="S266" t="s">
        <v>76</v>
      </c>
      <c r="T266" t="s">
        <v>47</v>
      </c>
    </row>
    <row r="267" spans="1:20" x14ac:dyDescent="0.2">
      <c r="A267" t="s">
        <v>68</v>
      </c>
      <c r="B267" t="s">
        <v>18</v>
      </c>
      <c r="C267" t="s">
        <v>19</v>
      </c>
      <c r="D267" s="25">
        <v>45722</v>
      </c>
      <c r="E267">
        <v>285</v>
      </c>
      <c r="F267">
        <v>325</v>
      </c>
      <c r="G267" s="27">
        <f>IF(ISNUMBER(H267),AVERAGE(H267:I267),AVERAGE(E267:F267))/700</f>
        <v>0.43571428571428572</v>
      </c>
      <c r="H267" t="s">
        <v>69</v>
      </c>
      <c r="I267" t="s">
        <v>69</v>
      </c>
      <c r="J267">
        <v>2024</v>
      </c>
      <c r="K267" t="s">
        <v>70</v>
      </c>
      <c r="L267" t="s">
        <v>207</v>
      </c>
      <c r="M267" t="s">
        <v>178</v>
      </c>
      <c r="N267" t="s">
        <v>20</v>
      </c>
      <c r="O267" t="s">
        <v>208</v>
      </c>
      <c r="Q267" t="s">
        <v>193</v>
      </c>
      <c r="R267" t="s">
        <v>75</v>
      </c>
      <c r="S267" t="s">
        <v>76</v>
      </c>
      <c r="T267" t="s">
        <v>47</v>
      </c>
    </row>
    <row r="268" spans="1:20" x14ac:dyDescent="0.2">
      <c r="A268" t="s">
        <v>68</v>
      </c>
      <c r="B268" t="s">
        <v>58</v>
      </c>
      <c r="C268" t="s">
        <v>19</v>
      </c>
      <c r="D268" s="25">
        <v>45722</v>
      </c>
      <c r="E268">
        <v>28.5</v>
      </c>
      <c r="F268">
        <v>30.95</v>
      </c>
      <c r="G268" s="27">
        <f>IF(ISNUMBER(H268),AVERAGE(H268:I268),AVERAGE(E268:F268))/65</f>
        <v>0.46076923076923076</v>
      </c>
      <c r="H268">
        <v>28.95</v>
      </c>
      <c r="I268">
        <v>30.95</v>
      </c>
      <c r="J268">
        <v>2024</v>
      </c>
      <c r="K268" t="s">
        <v>59</v>
      </c>
      <c r="L268" t="s">
        <v>207</v>
      </c>
      <c r="M268" t="s">
        <v>178</v>
      </c>
      <c r="N268" t="s">
        <v>20</v>
      </c>
      <c r="O268" t="s">
        <v>208</v>
      </c>
      <c r="Q268" t="s">
        <v>193</v>
      </c>
      <c r="R268" t="s">
        <v>75</v>
      </c>
      <c r="S268" t="s">
        <v>76</v>
      </c>
      <c r="T268" t="s">
        <v>47</v>
      </c>
    </row>
    <row r="269" spans="1:20" hidden="1" x14ac:dyDescent="0.2">
      <c r="A269" t="s">
        <v>68</v>
      </c>
      <c r="B269" t="s">
        <v>89</v>
      </c>
      <c r="C269" t="s">
        <v>90</v>
      </c>
      <c r="D269" s="25">
        <v>45723</v>
      </c>
      <c r="E269">
        <v>14.95</v>
      </c>
      <c r="F269">
        <v>15.95</v>
      </c>
      <c r="G269" s="27">
        <f>IF(ISNUMBER(H269),AVERAGE(H269:I269),AVERAGE(E269:F269))/45</f>
        <v>0.34333333333333332</v>
      </c>
      <c r="H269" t="s">
        <v>69</v>
      </c>
      <c r="I269" t="s">
        <v>69</v>
      </c>
      <c r="J269">
        <v>2024</v>
      </c>
      <c r="K269" t="s">
        <v>91</v>
      </c>
      <c r="L269" t="s">
        <v>207</v>
      </c>
      <c r="M269" t="s">
        <v>178</v>
      </c>
      <c r="N269" t="s">
        <v>20</v>
      </c>
      <c r="O269" t="s">
        <v>44</v>
      </c>
      <c r="P269" t="s">
        <v>106</v>
      </c>
      <c r="Q269" t="s">
        <v>193</v>
      </c>
      <c r="R269" t="s">
        <v>75</v>
      </c>
      <c r="S269" t="s">
        <v>76</v>
      </c>
      <c r="T269" t="s">
        <v>47</v>
      </c>
    </row>
    <row r="270" spans="1:20" hidden="1" x14ac:dyDescent="0.2">
      <c r="A270" t="s">
        <v>68</v>
      </c>
      <c r="B270" t="s">
        <v>89</v>
      </c>
      <c r="C270" t="s">
        <v>90</v>
      </c>
      <c r="D270" s="25">
        <v>45723</v>
      </c>
      <c r="E270">
        <v>15.95</v>
      </c>
      <c r="F270">
        <v>17.95</v>
      </c>
      <c r="G270" s="27">
        <f>IF(ISNUMBER(H270),AVERAGE(H270:I270),AVERAGE(E270:F270))/45</f>
        <v>0.36555555555555552</v>
      </c>
      <c r="H270">
        <v>15.95</v>
      </c>
      <c r="I270">
        <v>16.95</v>
      </c>
      <c r="J270">
        <v>2024</v>
      </c>
      <c r="K270" t="s">
        <v>64</v>
      </c>
      <c r="L270" t="s">
        <v>207</v>
      </c>
      <c r="M270" t="s">
        <v>178</v>
      </c>
      <c r="N270" t="s">
        <v>20</v>
      </c>
      <c r="O270" t="s">
        <v>44</v>
      </c>
      <c r="P270" t="s">
        <v>106</v>
      </c>
      <c r="Q270" t="s">
        <v>193</v>
      </c>
      <c r="R270" t="s">
        <v>75</v>
      </c>
      <c r="S270" t="s">
        <v>76</v>
      </c>
      <c r="T270" t="s">
        <v>47</v>
      </c>
    </row>
    <row r="271" spans="1:20" x14ac:dyDescent="0.2">
      <c r="A271" t="s">
        <v>68</v>
      </c>
      <c r="B271" t="s">
        <v>18</v>
      </c>
      <c r="C271" t="s">
        <v>19</v>
      </c>
      <c r="D271" s="25">
        <v>45723</v>
      </c>
      <c r="E271">
        <v>255</v>
      </c>
      <c r="F271">
        <v>325</v>
      </c>
      <c r="G271" s="27">
        <f>IF(ISNUMBER(H271),AVERAGE(H271:I271),AVERAGE(E271:F271))/700</f>
        <v>0.41428571428571431</v>
      </c>
      <c r="H271" t="s">
        <v>69</v>
      </c>
      <c r="I271" t="s">
        <v>69</v>
      </c>
      <c r="J271">
        <v>2024</v>
      </c>
      <c r="K271" t="s">
        <v>77</v>
      </c>
      <c r="L271" t="s">
        <v>207</v>
      </c>
      <c r="M271" t="s">
        <v>178</v>
      </c>
      <c r="N271" t="s">
        <v>20</v>
      </c>
      <c r="O271" t="s">
        <v>44</v>
      </c>
      <c r="Q271" t="s">
        <v>193</v>
      </c>
      <c r="R271" t="s">
        <v>75</v>
      </c>
      <c r="S271" t="s">
        <v>76</v>
      </c>
      <c r="T271" t="s">
        <v>47</v>
      </c>
    </row>
    <row r="272" spans="1:20" x14ac:dyDescent="0.2">
      <c r="A272" t="s">
        <v>68</v>
      </c>
      <c r="B272" t="s">
        <v>18</v>
      </c>
      <c r="C272" t="s">
        <v>19</v>
      </c>
      <c r="D272" s="25">
        <v>45723</v>
      </c>
      <c r="E272">
        <v>285</v>
      </c>
      <c r="F272">
        <v>325</v>
      </c>
      <c r="G272" s="27">
        <f>IF(ISNUMBER(H272),AVERAGE(H272:I272),AVERAGE(E272:F272))/700</f>
        <v>0.43571428571428572</v>
      </c>
      <c r="H272" t="s">
        <v>69</v>
      </c>
      <c r="I272" t="s">
        <v>69</v>
      </c>
      <c r="J272">
        <v>2024</v>
      </c>
      <c r="K272" t="s">
        <v>70</v>
      </c>
      <c r="L272" t="s">
        <v>207</v>
      </c>
      <c r="M272" t="s">
        <v>178</v>
      </c>
      <c r="N272" t="s">
        <v>20</v>
      </c>
      <c r="O272" t="s">
        <v>44</v>
      </c>
      <c r="Q272" t="s">
        <v>193</v>
      </c>
      <c r="R272" t="s">
        <v>75</v>
      </c>
      <c r="S272" t="s">
        <v>76</v>
      </c>
      <c r="T272" t="s">
        <v>47</v>
      </c>
    </row>
    <row r="273" spans="1:20" x14ac:dyDescent="0.2">
      <c r="A273" t="s">
        <v>68</v>
      </c>
      <c r="B273" t="s">
        <v>18</v>
      </c>
      <c r="C273" t="s">
        <v>19</v>
      </c>
      <c r="D273" s="25">
        <v>45723</v>
      </c>
      <c r="E273">
        <v>285</v>
      </c>
      <c r="F273">
        <v>325</v>
      </c>
      <c r="G273" s="27">
        <f>IF(ISNUMBER(H273),AVERAGE(H273:I273),AVERAGE(E273:F273))/700</f>
        <v>0.43571428571428572</v>
      </c>
      <c r="H273" t="s">
        <v>69</v>
      </c>
      <c r="I273" t="s">
        <v>69</v>
      </c>
      <c r="J273">
        <v>2024</v>
      </c>
      <c r="K273" t="s">
        <v>80</v>
      </c>
      <c r="L273" t="s">
        <v>207</v>
      </c>
      <c r="M273" t="s">
        <v>178</v>
      </c>
      <c r="N273" t="s">
        <v>20</v>
      </c>
      <c r="O273" t="s">
        <v>44</v>
      </c>
      <c r="Q273" t="s">
        <v>193</v>
      </c>
      <c r="R273" t="s">
        <v>75</v>
      </c>
      <c r="S273" t="s">
        <v>76</v>
      </c>
      <c r="T273" t="s">
        <v>47</v>
      </c>
    </row>
    <row r="274" spans="1:20" x14ac:dyDescent="0.2">
      <c r="A274" t="s">
        <v>68</v>
      </c>
      <c r="B274" t="s">
        <v>58</v>
      </c>
      <c r="C274" t="s">
        <v>19</v>
      </c>
      <c r="D274" s="25">
        <v>45723</v>
      </c>
      <c r="E274">
        <v>28.5</v>
      </c>
      <c r="F274">
        <v>30.95</v>
      </c>
      <c r="G274" s="27">
        <f>IF(ISNUMBER(H274),AVERAGE(H274:I274),AVERAGE(E274:F274))/65</f>
        <v>0.46076923076923076</v>
      </c>
      <c r="H274">
        <v>28.95</v>
      </c>
      <c r="I274">
        <v>30.95</v>
      </c>
      <c r="J274">
        <v>2024</v>
      </c>
      <c r="K274" t="s">
        <v>59</v>
      </c>
      <c r="L274" t="s">
        <v>207</v>
      </c>
      <c r="M274" t="s">
        <v>178</v>
      </c>
      <c r="N274" t="s">
        <v>20</v>
      </c>
      <c r="O274" t="s">
        <v>44</v>
      </c>
      <c r="Q274" t="s">
        <v>193</v>
      </c>
      <c r="R274" t="s">
        <v>75</v>
      </c>
      <c r="S274" t="s">
        <v>76</v>
      </c>
      <c r="T274" t="s">
        <v>47</v>
      </c>
    </row>
    <row r="275" spans="1:20" hidden="1" x14ac:dyDescent="0.2">
      <c r="A275" t="s">
        <v>68</v>
      </c>
      <c r="B275" t="s">
        <v>89</v>
      </c>
      <c r="C275" t="s">
        <v>90</v>
      </c>
      <c r="D275" s="25">
        <v>45726</v>
      </c>
      <c r="E275">
        <v>11.95</v>
      </c>
      <c r="F275">
        <v>12.95</v>
      </c>
      <c r="G275" s="27">
        <f>IF(ISNUMBER(H275),AVERAGE(H275:I275),AVERAGE(E275:F275))/45</f>
        <v>0.27666666666666667</v>
      </c>
      <c r="H275" t="s">
        <v>69</v>
      </c>
      <c r="I275" t="s">
        <v>69</v>
      </c>
      <c r="J275">
        <v>2024</v>
      </c>
      <c r="K275" t="s">
        <v>93</v>
      </c>
      <c r="L275" t="s">
        <v>209</v>
      </c>
      <c r="M275" t="s">
        <v>178</v>
      </c>
      <c r="N275" t="s">
        <v>20</v>
      </c>
      <c r="O275" t="s">
        <v>191</v>
      </c>
      <c r="P275" t="s">
        <v>210</v>
      </c>
      <c r="Q275" t="s">
        <v>193</v>
      </c>
      <c r="R275" t="s">
        <v>75</v>
      </c>
      <c r="S275" t="s">
        <v>76</v>
      </c>
      <c r="T275" t="s">
        <v>47</v>
      </c>
    </row>
    <row r="276" spans="1:20" hidden="1" x14ac:dyDescent="0.2">
      <c r="A276" t="s">
        <v>68</v>
      </c>
      <c r="B276" t="s">
        <v>89</v>
      </c>
      <c r="C276" t="s">
        <v>90</v>
      </c>
      <c r="D276" s="25">
        <v>45726</v>
      </c>
      <c r="E276">
        <v>14.95</v>
      </c>
      <c r="F276">
        <v>15.95</v>
      </c>
      <c r="G276" s="27">
        <f>IF(ISNUMBER(H276),AVERAGE(H276:I276),AVERAGE(E276:F276))/45</f>
        <v>0.34333333333333332</v>
      </c>
      <c r="H276" t="s">
        <v>69</v>
      </c>
      <c r="I276" t="s">
        <v>69</v>
      </c>
      <c r="J276">
        <v>2024</v>
      </c>
      <c r="K276" t="s">
        <v>91</v>
      </c>
      <c r="L276" t="s">
        <v>209</v>
      </c>
      <c r="M276" t="s">
        <v>178</v>
      </c>
      <c r="N276" t="s">
        <v>20</v>
      </c>
      <c r="O276" t="s">
        <v>191</v>
      </c>
      <c r="P276" t="s">
        <v>210</v>
      </c>
      <c r="Q276" t="s">
        <v>193</v>
      </c>
      <c r="R276" t="s">
        <v>75</v>
      </c>
      <c r="S276" t="s">
        <v>76</v>
      </c>
      <c r="T276" t="s">
        <v>47</v>
      </c>
    </row>
    <row r="277" spans="1:20" hidden="1" x14ac:dyDescent="0.2">
      <c r="A277" t="s">
        <v>68</v>
      </c>
      <c r="B277" t="s">
        <v>89</v>
      </c>
      <c r="C277" t="s">
        <v>90</v>
      </c>
      <c r="D277" s="25">
        <v>45726</v>
      </c>
      <c r="E277">
        <v>16.95</v>
      </c>
      <c r="F277">
        <v>18.850000000000001</v>
      </c>
      <c r="G277" s="27">
        <f>IF(ISNUMBER(H277),AVERAGE(H277:I277),AVERAGE(E277:F277))/45</f>
        <v>0.38777777777777778</v>
      </c>
      <c r="H277">
        <v>16.95</v>
      </c>
      <c r="I277">
        <v>17.95</v>
      </c>
      <c r="J277">
        <v>2024</v>
      </c>
      <c r="K277" t="s">
        <v>64</v>
      </c>
      <c r="L277" t="s">
        <v>209</v>
      </c>
      <c r="M277" t="s">
        <v>178</v>
      </c>
      <c r="N277" t="s">
        <v>20</v>
      </c>
      <c r="O277" t="s">
        <v>191</v>
      </c>
      <c r="Q277" t="s">
        <v>193</v>
      </c>
      <c r="R277" t="s">
        <v>75</v>
      </c>
      <c r="S277" t="s">
        <v>76</v>
      </c>
      <c r="T277" t="s">
        <v>47</v>
      </c>
    </row>
    <row r="278" spans="1:20" x14ac:dyDescent="0.2">
      <c r="A278" t="s">
        <v>68</v>
      </c>
      <c r="B278" t="s">
        <v>18</v>
      </c>
      <c r="C278" t="s">
        <v>19</v>
      </c>
      <c r="D278" s="25">
        <v>45726</v>
      </c>
      <c r="E278">
        <v>295</v>
      </c>
      <c r="F278">
        <v>325</v>
      </c>
      <c r="G278" s="27">
        <f>IF(ISNUMBER(H278),AVERAGE(H278:I278),AVERAGE(E278:F278))/700</f>
        <v>0.44285714285714284</v>
      </c>
      <c r="H278" t="s">
        <v>69</v>
      </c>
      <c r="I278" t="s">
        <v>69</v>
      </c>
      <c r="J278">
        <v>2024</v>
      </c>
      <c r="K278" t="s">
        <v>70</v>
      </c>
      <c r="L278" t="s">
        <v>209</v>
      </c>
      <c r="M278" t="s">
        <v>178</v>
      </c>
      <c r="N278" t="s">
        <v>20</v>
      </c>
      <c r="O278" t="s">
        <v>191</v>
      </c>
      <c r="Q278" t="s">
        <v>193</v>
      </c>
      <c r="R278" t="s">
        <v>75</v>
      </c>
      <c r="S278" t="s">
        <v>76</v>
      </c>
      <c r="T278" t="s">
        <v>47</v>
      </c>
    </row>
    <row r="279" spans="1:20" x14ac:dyDescent="0.2">
      <c r="A279" t="s">
        <v>68</v>
      </c>
      <c r="B279" t="s">
        <v>18</v>
      </c>
      <c r="C279" t="s">
        <v>19</v>
      </c>
      <c r="D279" s="25">
        <v>45726</v>
      </c>
      <c r="E279">
        <v>295</v>
      </c>
      <c r="F279">
        <v>325</v>
      </c>
      <c r="G279" s="27">
        <f>IF(ISNUMBER(H279),AVERAGE(H279:I279),AVERAGE(E279:F279))/700</f>
        <v>0.44285714285714284</v>
      </c>
      <c r="H279" t="s">
        <v>69</v>
      </c>
      <c r="I279" t="s">
        <v>69</v>
      </c>
      <c r="J279">
        <v>2024</v>
      </c>
      <c r="K279" t="s">
        <v>80</v>
      </c>
      <c r="L279" t="s">
        <v>209</v>
      </c>
      <c r="M279" t="s">
        <v>178</v>
      </c>
      <c r="N279" t="s">
        <v>20</v>
      </c>
      <c r="O279" t="s">
        <v>191</v>
      </c>
      <c r="Q279" t="s">
        <v>193</v>
      </c>
      <c r="R279" t="s">
        <v>75</v>
      </c>
      <c r="S279" t="s">
        <v>76</v>
      </c>
      <c r="T279" t="s">
        <v>47</v>
      </c>
    </row>
    <row r="280" spans="1:20" x14ac:dyDescent="0.2">
      <c r="A280" t="s">
        <v>68</v>
      </c>
      <c r="B280" t="s">
        <v>18</v>
      </c>
      <c r="C280" t="s">
        <v>19</v>
      </c>
      <c r="D280" s="25">
        <v>45726</v>
      </c>
      <c r="E280">
        <v>295</v>
      </c>
      <c r="F280">
        <v>325</v>
      </c>
      <c r="G280" s="27">
        <f>IF(ISNUMBER(H280),AVERAGE(H280:I280),AVERAGE(E280:F280))/700</f>
        <v>0.44285714285714284</v>
      </c>
      <c r="H280" t="s">
        <v>69</v>
      </c>
      <c r="I280" t="s">
        <v>69</v>
      </c>
      <c r="J280">
        <v>2024</v>
      </c>
      <c r="K280" t="s">
        <v>77</v>
      </c>
      <c r="L280" t="s">
        <v>209</v>
      </c>
      <c r="M280" t="s">
        <v>178</v>
      </c>
      <c r="N280" t="s">
        <v>20</v>
      </c>
      <c r="O280" t="s">
        <v>191</v>
      </c>
      <c r="Q280" t="s">
        <v>193</v>
      </c>
      <c r="R280" t="s">
        <v>75</v>
      </c>
      <c r="S280" t="s">
        <v>76</v>
      </c>
      <c r="T280" t="s">
        <v>47</v>
      </c>
    </row>
    <row r="281" spans="1:20" x14ac:dyDescent="0.2">
      <c r="A281" t="s">
        <v>68</v>
      </c>
      <c r="B281" t="s">
        <v>58</v>
      </c>
      <c r="C281" t="s">
        <v>19</v>
      </c>
      <c r="D281" s="25">
        <v>45726</v>
      </c>
      <c r="E281">
        <v>29</v>
      </c>
      <c r="F281">
        <v>30.95</v>
      </c>
      <c r="G281" s="27">
        <f>IF(ISNUMBER(H281),AVERAGE(H281:I281),AVERAGE(E281:F281))/65</f>
        <v>0.46115384615384619</v>
      </c>
      <c r="H281" t="s">
        <v>69</v>
      </c>
      <c r="I281" t="s">
        <v>69</v>
      </c>
      <c r="J281">
        <v>2024</v>
      </c>
      <c r="K281" t="s">
        <v>65</v>
      </c>
      <c r="L281" t="s">
        <v>209</v>
      </c>
      <c r="M281" t="s">
        <v>178</v>
      </c>
      <c r="N281" t="s">
        <v>20</v>
      </c>
      <c r="O281" t="s">
        <v>191</v>
      </c>
      <c r="Q281" t="s">
        <v>193</v>
      </c>
      <c r="R281" t="s">
        <v>75</v>
      </c>
      <c r="S281" t="s">
        <v>76</v>
      </c>
      <c r="T281" t="s">
        <v>47</v>
      </c>
    </row>
    <row r="282" spans="1:20" x14ac:dyDescent="0.2">
      <c r="A282" t="s">
        <v>68</v>
      </c>
      <c r="B282" t="s">
        <v>58</v>
      </c>
      <c r="C282" t="s">
        <v>19</v>
      </c>
      <c r="D282" s="25">
        <v>45726</v>
      </c>
      <c r="E282">
        <v>29</v>
      </c>
      <c r="F282">
        <v>30.95</v>
      </c>
      <c r="G282" s="27">
        <f>IF(ISNUMBER(H282),AVERAGE(H282:I282),AVERAGE(E282:F282))/65</f>
        <v>0.46115384615384619</v>
      </c>
      <c r="H282" t="s">
        <v>69</v>
      </c>
      <c r="I282" t="s">
        <v>69</v>
      </c>
      <c r="J282">
        <v>2024</v>
      </c>
      <c r="K282" t="s">
        <v>59</v>
      </c>
      <c r="L282" t="s">
        <v>209</v>
      </c>
      <c r="M282" t="s">
        <v>178</v>
      </c>
      <c r="N282" t="s">
        <v>20</v>
      </c>
      <c r="O282" t="s">
        <v>191</v>
      </c>
      <c r="Q282" t="s">
        <v>193</v>
      </c>
      <c r="R282" t="s">
        <v>75</v>
      </c>
      <c r="S282" t="s">
        <v>76</v>
      </c>
      <c r="T282" t="s">
        <v>47</v>
      </c>
    </row>
    <row r="283" spans="1:20" hidden="1" x14ac:dyDescent="0.2">
      <c r="A283" t="s">
        <v>68</v>
      </c>
      <c r="B283" t="s">
        <v>89</v>
      </c>
      <c r="C283" t="s">
        <v>90</v>
      </c>
      <c r="D283" s="25">
        <v>45727</v>
      </c>
      <c r="E283">
        <v>11.95</v>
      </c>
      <c r="F283">
        <v>12.95</v>
      </c>
      <c r="G283" s="27">
        <f>IF(ISNUMBER(H283),AVERAGE(H283:I283),AVERAGE(E283:F283))/45</f>
        <v>0.27666666666666667</v>
      </c>
      <c r="H283" t="s">
        <v>69</v>
      </c>
      <c r="I283" t="s">
        <v>69</v>
      </c>
      <c r="J283">
        <v>2024</v>
      </c>
      <c r="K283" t="s">
        <v>93</v>
      </c>
      <c r="L283" t="s">
        <v>209</v>
      </c>
      <c r="M283" t="s">
        <v>178</v>
      </c>
      <c r="N283" t="s">
        <v>20</v>
      </c>
      <c r="O283" t="s">
        <v>44</v>
      </c>
      <c r="P283" t="s">
        <v>210</v>
      </c>
      <c r="Q283" t="s">
        <v>193</v>
      </c>
      <c r="R283" t="s">
        <v>75</v>
      </c>
      <c r="S283" t="s">
        <v>76</v>
      </c>
      <c r="T283" t="s">
        <v>47</v>
      </c>
    </row>
    <row r="284" spans="1:20" hidden="1" x14ac:dyDescent="0.2">
      <c r="A284" t="s">
        <v>68</v>
      </c>
      <c r="B284" t="s">
        <v>89</v>
      </c>
      <c r="C284" t="s">
        <v>90</v>
      </c>
      <c r="D284" s="25">
        <v>45727</v>
      </c>
      <c r="E284">
        <v>14.95</v>
      </c>
      <c r="F284">
        <v>15.95</v>
      </c>
      <c r="G284" s="27">
        <f>IF(ISNUMBER(H284),AVERAGE(H284:I284),AVERAGE(E284:F284))/45</f>
        <v>0.34333333333333332</v>
      </c>
      <c r="H284" t="s">
        <v>69</v>
      </c>
      <c r="I284" t="s">
        <v>69</v>
      </c>
      <c r="J284">
        <v>2024</v>
      </c>
      <c r="K284" t="s">
        <v>91</v>
      </c>
      <c r="L284" t="s">
        <v>209</v>
      </c>
      <c r="M284" t="s">
        <v>178</v>
      </c>
      <c r="N284" t="s">
        <v>20</v>
      </c>
      <c r="O284" t="s">
        <v>44</v>
      </c>
      <c r="P284" t="s">
        <v>210</v>
      </c>
      <c r="Q284" t="s">
        <v>193</v>
      </c>
      <c r="R284" t="s">
        <v>75</v>
      </c>
      <c r="S284" t="s">
        <v>76</v>
      </c>
      <c r="T284" t="s">
        <v>47</v>
      </c>
    </row>
    <row r="285" spans="1:20" hidden="1" x14ac:dyDescent="0.2">
      <c r="A285" t="s">
        <v>68</v>
      </c>
      <c r="B285" t="s">
        <v>89</v>
      </c>
      <c r="C285" t="s">
        <v>90</v>
      </c>
      <c r="D285" s="25">
        <v>45727</v>
      </c>
      <c r="E285">
        <v>16.95</v>
      </c>
      <c r="F285">
        <v>18.95</v>
      </c>
      <c r="G285" s="27">
        <f>IF(ISNUMBER(H285),AVERAGE(H285:I285),AVERAGE(E285:F285))/45</f>
        <v>0.38777777777777778</v>
      </c>
      <c r="H285">
        <v>16.95</v>
      </c>
      <c r="I285">
        <v>17.95</v>
      </c>
      <c r="J285">
        <v>2024</v>
      </c>
      <c r="K285" t="s">
        <v>64</v>
      </c>
      <c r="L285" t="s">
        <v>209</v>
      </c>
      <c r="M285" t="s">
        <v>178</v>
      </c>
      <c r="N285" t="s">
        <v>20</v>
      </c>
      <c r="O285" t="s">
        <v>44</v>
      </c>
      <c r="Q285" t="s">
        <v>193</v>
      </c>
      <c r="R285" t="s">
        <v>75</v>
      </c>
      <c r="S285" t="s">
        <v>76</v>
      </c>
      <c r="T285" t="s">
        <v>47</v>
      </c>
    </row>
    <row r="286" spans="1:20" x14ac:dyDescent="0.2">
      <c r="A286" t="s">
        <v>68</v>
      </c>
      <c r="B286" t="s">
        <v>18</v>
      </c>
      <c r="C286" t="s">
        <v>19</v>
      </c>
      <c r="D286" s="25">
        <v>45727</v>
      </c>
      <c r="E286">
        <v>295</v>
      </c>
      <c r="F286">
        <v>325</v>
      </c>
      <c r="G286" s="27">
        <f>IF(ISNUMBER(H286),AVERAGE(H286:I286),AVERAGE(E286:F286))/700</f>
        <v>0.44285714285714284</v>
      </c>
      <c r="H286" t="s">
        <v>69</v>
      </c>
      <c r="I286" t="s">
        <v>69</v>
      </c>
      <c r="J286">
        <v>2024</v>
      </c>
      <c r="K286" t="s">
        <v>80</v>
      </c>
      <c r="L286" t="s">
        <v>209</v>
      </c>
      <c r="M286" t="s">
        <v>178</v>
      </c>
      <c r="N286" t="s">
        <v>20</v>
      </c>
      <c r="O286" t="s">
        <v>44</v>
      </c>
      <c r="Q286" t="s">
        <v>193</v>
      </c>
      <c r="R286" t="s">
        <v>75</v>
      </c>
      <c r="S286" t="s">
        <v>76</v>
      </c>
      <c r="T286" t="s">
        <v>47</v>
      </c>
    </row>
    <row r="287" spans="1:20" x14ac:dyDescent="0.2">
      <c r="A287" t="s">
        <v>68</v>
      </c>
      <c r="B287" t="s">
        <v>18</v>
      </c>
      <c r="C287" t="s">
        <v>19</v>
      </c>
      <c r="D287" s="25">
        <v>45727</v>
      </c>
      <c r="E287">
        <v>295</v>
      </c>
      <c r="F287">
        <v>325</v>
      </c>
      <c r="G287" s="27">
        <f>IF(ISNUMBER(H287),AVERAGE(H287:I287),AVERAGE(E287:F287))/700</f>
        <v>0.44285714285714284</v>
      </c>
      <c r="H287" t="s">
        <v>69</v>
      </c>
      <c r="I287" t="s">
        <v>69</v>
      </c>
      <c r="J287">
        <v>2024</v>
      </c>
      <c r="K287" t="s">
        <v>70</v>
      </c>
      <c r="L287" t="s">
        <v>209</v>
      </c>
      <c r="M287" t="s">
        <v>178</v>
      </c>
      <c r="N287" t="s">
        <v>20</v>
      </c>
      <c r="O287" t="s">
        <v>44</v>
      </c>
      <c r="Q287" t="s">
        <v>193</v>
      </c>
      <c r="R287" t="s">
        <v>75</v>
      </c>
      <c r="S287" t="s">
        <v>76</v>
      </c>
      <c r="T287" t="s">
        <v>47</v>
      </c>
    </row>
    <row r="288" spans="1:20" x14ac:dyDescent="0.2">
      <c r="A288" t="s">
        <v>68</v>
      </c>
      <c r="B288" t="s">
        <v>18</v>
      </c>
      <c r="C288" t="s">
        <v>19</v>
      </c>
      <c r="D288" s="25">
        <v>45727</v>
      </c>
      <c r="E288">
        <v>295</v>
      </c>
      <c r="F288">
        <v>325</v>
      </c>
      <c r="G288" s="27">
        <f>IF(ISNUMBER(H288),AVERAGE(H288:I288),AVERAGE(E288:F288))/700</f>
        <v>0.44285714285714284</v>
      </c>
      <c r="H288" t="s">
        <v>69</v>
      </c>
      <c r="I288" t="s">
        <v>69</v>
      </c>
      <c r="J288">
        <v>2024</v>
      </c>
      <c r="K288" t="s">
        <v>77</v>
      </c>
      <c r="L288" t="s">
        <v>209</v>
      </c>
      <c r="M288" t="s">
        <v>178</v>
      </c>
      <c r="N288" t="s">
        <v>20</v>
      </c>
      <c r="O288" t="s">
        <v>44</v>
      </c>
      <c r="Q288" t="s">
        <v>193</v>
      </c>
      <c r="R288" t="s">
        <v>75</v>
      </c>
      <c r="S288" t="s">
        <v>76</v>
      </c>
      <c r="T288" t="s">
        <v>47</v>
      </c>
    </row>
    <row r="289" spans="1:20" x14ac:dyDescent="0.2">
      <c r="A289" t="s">
        <v>68</v>
      </c>
      <c r="B289" t="s">
        <v>58</v>
      </c>
      <c r="C289" t="s">
        <v>19</v>
      </c>
      <c r="D289" s="25">
        <v>45727</v>
      </c>
      <c r="E289">
        <v>29</v>
      </c>
      <c r="F289">
        <v>30.95</v>
      </c>
      <c r="G289" s="27">
        <f>IF(ISNUMBER(H289),AVERAGE(H289:I289),AVERAGE(E289:F289))/65</f>
        <v>0.46115384615384619</v>
      </c>
      <c r="H289" t="s">
        <v>69</v>
      </c>
      <c r="I289" t="s">
        <v>69</v>
      </c>
      <c r="J289">
        <v>2024</v>
      </c>
      <c r="K289" t="s">
        <v>59</v>
      </c>
      <c r="L289" t="s">
        <v>209</v>
      </c>
      <c r="M289" t="s">
        <v>178</v>
      </c>
      <c r="N289" t="s">
        <v>20</v>
      </c>
      <c r="O289" t="s">
        <v>44</v>
      </c>
      <c r="Q289" t="s">
        <v>193</v>
      </c>
      <c r="R289" t="s">
        <v>75</v>
      </c>
      <c r="S289" t="s">
        <v>76</v>
      </c>
      <c r="T289" t="s">
        <v>47</v>
      </c>
    </row>
    <row r="290" spans="1:20" x14ac:dyDescent="0.2">
      <c r="A290" t="s">
        <v>68</v>
      </c>
      <c r="B290" t="s">
        <v>58</v>
      </c>
      <c r="C290" t="s">
        <v>19</v>
      </c>
      <c r="D290" s="25">
        <v>45727</v>
      </c>
      <c r="E290">
        <v>29</v>
      </c>
      <c r="F290">
        <v>30.95</v>
      </c>
      <c r="G290" s="27">
        <f>IF(ISNUMBER(H290),AVERAGE(H290:I290),AVERAGE(E290:F290))/65</f>
        <v>0.46115384615384619</v>
      </c>
      <c r="H290" t="s">
        <v>69</v>
      </c>
      <c r="I290" t="s">
        <v>69</v>
      </c>
      <c r="J290">
        <v>2024</v>
      </c>
      <c r="K290" t="s">
        <v>65</v>
      </c>
      <c r="L290" t="s">
        <v>209</v>
      </c>
      <c r="M290" t="s">
        <v>178</v>
      </c>
      <c r="N290" t="s">
        <v>20</v>
      </c>
      <c r="O290" t="s">
        <v>44</v>
      </c>
      <c r="Q290" t="s">
        <v>193</v>
      </c>
      <c r="R290" t="s">
        <v>75</v>
      </c>
      <c r="S290" t="s">
        <v>76</v>
      </c>
      <c r="T290" t="s">
        <v>47</v>
      </c>
    </row>
    <row r="291" spans="1:20" hidden="1" x14ac:dyDescent="0.2">
      <c r="A291" t="s">
        <v>68</v>
      </c>
      <c r="B291" t="s">
        <v>89</v>
      </c>
      <c r="C291" t="s">
        <v>90</v>
      </c>
      <c r="D291" s="25">
        <v>45728</v>
      </c>
      <c r="E291">
        <v>11.95</v>
      </c>
      <c r="F291">
        <v>12.95</v>
      </c>
      <c r="G291" s="27">
        <f>IF(ISNUMBER(H291),AVERAGE(H291:I291),AVERAGE(E291:F291))/45</f>
        <v>0.27666666666666667</v>
      </c>
      <c r="H291" t="s">
        <v>69</v>
      </c>
      <c r="I291" t="s">
        <v>69</v>
      </c>
      <c r="J291">
        <v>2024</v>
      </c>
      <c r="K291" t="s">
        <v>93</v>
      </c>
      <c r="L291" t="s">
        <v>209</v>
      </c>
      <c r="M291" t="s">
        <v>178</v>
      </c>
      <c r="N291" t="s">
        <v>20</v>
      </c>
      <c r="O291" t="s">
        <v>44</v>
      </c>
      <c r="P291" t="s">
        <v>210</v>
      </c>
      <c r="Q291" t="s">
        <v>193</v>
      </c>
      <c r="R291" t="s">
        <v>75</v>
      </c>
      <c r="S291" t="s">
        <v>76</v>
      </c>
      <c r="T291" t="s">
        <v>47</v>
      </c>
    </row>
    <row r="292" spans="1:20" hidden="1" x14ac:dyDescent="0.2">
      <c r="A292" t="s">
        <v>68</v>
      </c>
      <c r="B292" t="s">
        <v>89</v>
      </c>
      <c r="C292" t="s">
        <v>90</v>
      </c>
      <c r="D292" s="25">
        <v>45728</v>
      </c>
      <c r="E292">
        <v>14.95</v>
      </c>
      <c r="F292">
        <v>15.95</v>
      </c>
      <c r="G292" s="27">
        <f>IF(ISNUMBER(H292),AVERAGE(H292:I292),AVERAGE(E292:F292))/45</f>
        <v>0.34333333333333332</v>
      </c>
      <c r="H292" t="s">
        <v>69</v>
      </c>
      <c r="I292" t="s">
        <v>69</v>
      </c>
      <c r="J292">
        <v>2024</v>
      </c>
      <c r="K292" t="s">
        <v>91</v>
      </c>
      <c r="L292" t="s">
        <v>209</v>
      </c>
      <c r="M292" t="s">
        <v>178</v>
      </c>
      <c r="N292" t="s">
        <v>20</v>
      </c>
      <c r="O292" t="s">
        <v>44</v>
      </c>
      <c r="P292" t="s">
        <v>210</v>
      </c>
      <c r="Q292" t="s">
        <v>193</v>
      </c>
      <c r="R292" t="s">
        <v>75</v>
      </c>
      <c r="S292" t="s">
        <v>76</v>
      </c>
      <c r="T292" t="s">
        <v>47</v>
      </c>
    </row>
    <row r="293" spans="1:20" hidden="1" x14ac:dyDescent="0.2">
      <c r="A293" t="s">
        <v>68</v>
      </c>
      <c r="B293" t="s">
        <v>89</v>
      </c>
      <c r="C293" t="s">
        <v>90</v>
      </c>
      <c r="D293" s="25">
        <v>45728</v>
      </c>
      <c r="E293">
        <v>16.95</v>
      </c>
      <c r="F293">
        <v>18.95</v>
      </c>
      <c r="G293" s="27">
        <f>IF(ISNUMBER(H293),AVERAGE(H293:I293),AVERAGE(E293:F293))/45</f>
        <v>0.38777777777777778</v>
      </c>
      <c r="H293">
        <v>16.95</v>
      </c>
      <c r="I293">
        <v>17.95</v>
      </c>
      <c r="J293">
        <v>2024</v>
      </c>
      <c r="K293" t="s">
        <v>64</v>
      </c>
      <c r="L293" t="s">
        <v>209</v>
      </c>
      <c r="M293" t="s">
        <v>178</v>
      </c>
      <c r="N293" t="s">
        <v>20</v>
      </c>
      <c r="O293" t="s">
        <v>44</v>
      </c>
      <c r="Q293" t="s">
        <v>193</v>
      </c>
      <c r="R293" t="s">
        <v>75</v>
      </c>
      <c r="S293" t="s">
        <v>76</v>
      </c>
      <c r="T293" t="s">
        <v>47</v>
      </c>
    </row>
    <row r="294" spans="1:20" x14ac:dyDescent="0.2">
      <c r="A294" t="s">
        <v>68</v>
      </c>
      <c r="B294" t="s">
        <v>18</v>
      </c>
      <c r="C294" t="s">
        <v>19</v>
      </c>
      <c r="D294" s="25">
        <v>45728</v>
      </c>
      <c r="E294">
        <v>295</v>
      </c>
      <c r="F294">
        <v>325</v>
      </c>
      <c r="G294" s="27">
        <f>IF(ISNUMBER(H294),AVERAGE(H294:I294),AVERAGE(E294:F294))/700</f>
        <v>0.44285714285714284</v>
      </c>
      <c r="H294" t="s">
        <v>69</v>
      </c>
      <c r="I294" t="s">
        <v>69</v>
      </c>
      <c r="J294">
        <v>2024</v>
      </c>
      <c r="K294" t="s">
        <v>80</v>
      </c>
      <c r="L294" t="s">
        <v>209</v>
      </c>
      <c r="M294" t="s">
        <v>178</v>
      </c>
      <c r="N294" t="s">
        <v>20</v>
      </c>
      <c r="O294" t="s">
        <v>44</v>
      </c>
      <c r="Q294" t="s">
        <v>193</v>
      </c>
      <c r="R294" t="s">
        <v>75</v>
      </c>
      <c r="S294" t="s">
        <v>76</v>
      </c>
      <c r="T294" t="s">
        <v>47</v>
      </c>
    </row>
    <row r="295" spans="1:20" x14ac:dyDescent="0.2">
      <c r="A295" t="s">
        <v>68</v>
      </c>
      <c r="B295" t="s">
        <v>18</v>
      </c>
      <c r="C295" t="s">
        <v>19</v>
      </c>
      <c r="D295" s="25">
        <v>45728</v>
      </c>
      <c r="E295">
        <v>295</v>
      </c>
      <c r="F295">
        <v>325</v>
      </c>
      <c r="G295" s="27">
        <f>IF(ISNUMBER(H295),AVERAGE(H295:I295),AVERAGE(E295:F295))/700</f>
        <v>0.44285714285714284</v>
      </c>
      <c r="H295" t="s">
        <v>69</v>
      </c>
      <c r="I295" t="s">
        <v>69</v>
      </c>
      <c r="J295">
        <v>2024</v>
      </c>
      <c r="K295" t="s">
        <v>70</v>
      </c>
      <c r="L295" t="s">
        <v>209</v>
      </c>
      <c r="M295" t="s">
        <v>178</v>
      </c>
      <c r="N295" t="s">
        <v>20</v>
      </c>
      <c r="O295" t="s">
        <v>44</v>
      </c>
      <c r="Q295" t="s">
        <v>193</v>
      </c>
      <c r="R295" t="s">
        <v>75</v>
      </c>
      <c r="S295" t="s">
        <v>76</v>
      </c>
      <c r="T295" t="s">
        <v>47</v>
      </c>
    </row>
    <row r="296" spans="1:20" x14ac:dyDescent="0.2">
      <c r="A296" t="s">
        <v>68</v>
      </c>
      <c r="B296" t="s">
        <v>18</v>
      </c>
      <c r="C296" t="s">
        <v>19</v>
      </c>
      <c r="D296" s="25">
        <v>45728</v>
      </c>
      <c r="E296">
        <v>295</v>
      </c>
      <c r="F296">
        <v>325</v>
      </c>
      <c r="G296" s="27">
        <f>IF(ISNUMBER(H296),AVERAGE(H296:I296),AVERAGE(E296:F296))/700</f>
        <v>0.44285714285714284</v>
      </c>
      <c r="H296" t="s">
        <v>69</v>
      </c>
      <c r="I296" t="s">
        <v>69</v>
      </c>
      <c r="J296">
        <v>2024</v>
      </c>
      <c r="K296" t="s">
        <v>77</v>
      </c>
      <c r="L296" t="s">
        <v>209</v>
      </c>
      <c r="M296" t="s">
        <v>178</v>
      </c>
      <c r="N296" t="s">
        <v>20</v>
      </c>
      <c r="O296" t="s">
        <v>44</v>
      </c>
      <c r="Q296" t="s">
        <v>193</v>
      </c>
      <c r="R296" t="s">
        <v>75</v>
      </c>
      <c r="S296" t="s">
        <v>76</v>
      </c>
      <c r="T296" t="s">
        <v>47</v>
      </c>
    </row>
    <row r="297" spans="1:20" x14ac:dyDescent="0.2">
      <c r="A297" t="s">
        <v>68</v>
      </c>
      <c r="B297" t="s">
        <v>58</v>
      </c>
      <c r="C297" t="s">
        <v>19</v>
      </c>
      <c r="D297" s="25">
        <v>45728</v>
      </c>
      <c r="E297">
        <v>29</v>
      </c>
      <c r="F297">
        <v>30.95</v>
      </c>
      <c r="G297" s="27">
        <f>IF(ISNUMBER(H297),AVERAGE(H297:I297),AVERAGE(E297:F297))/65</f>
        <v>0.46115384615384619</v>
      </c>
      <c r="H297" t="s">
        <v>69</v>
      </c>
      <c r="I297" t="s">
        <v>69</v>
      </c>
      <c r="J297">
        <v>2024</v>
      </c>
      <c r="K297" t="s">
        <v>59</v>
      </c>
      <c r="L297" t="s">
        <v>209</v>
      </c>
      <c r="M297" t="s">
        <v>178</v>
      </c>
      <c r="N297" t="s">
        <v>20</v>
      </c>
      <c r="O297" t="s">
        <v>44</v>
      </c>
      <c r="Q297" t="s">
        <v>193</v>
      </c>
      <c r="R297" t="s">
        <v>75</v>
      </c>
      <c r="S297" t="s">
        <v>76</v>
      </c>
      <c r="T297" t="s">
        <v>47</v>
      </c>
    </row>
    <row r="298" spans="1:20" x14ac:dyDescent="0.2">
      <c r="A298" t="s">
        <v>68</v>
      </c>
      <c r="B298" t="s">
        <v>58</v>
      </c>
      <c r="C298" t="s">
        <v>19</v>
      </c>
      <c r="D298" s="25">
        <v>45728</v>
      </c>
      <c r="E298">
        <v>29</v>
      </c>
      <c r="F298">
        <v>30.95</v>
      </c>
      <c r="G298" s="27">
        <f>IF(ISNUMBER(H298),AVERAGE(H298:I298),AVERAGE(E298:F298))/65</f>
        <v>0.46115384615384619</v>
      </c>
      <c r="H298" t="s">
        <v>69</v>
      </c>
      <c r="I298" t="s">
        <v>69</v>
      </c>
      <c r="J298">
        <v>2024</v>
      </c>
      <c r="K298" t="s">
        <v>65</v>
      </c>
      <c r="L298" t="s">
        <v>209</v>
      </c>
      <c r="M298" t="s">
        <v>178</v>
      </c>
      <c r="N298" t="s">
        <v>20</v>
      </c>
      <c r="O298" t="s">
        <v>44</v>
      </c>
      <c r="Q298" t="s">
        <v>193</v>
      </c>
      <c r="R298" t="s">
        <v>75</v>
      </c>
      <c r="S298" t="s">
        <v>76</v>
      </c>
      <c r="T298" t="s">
        <v>47</v>
      </c>
    </row>
    <row r="299" spans="1:20" hidden="1" x14ac:dyDescent="0.2">
      <c r="A299" t="s">
        <v>68</v>
      </c>
      <c r="B299" t="s">
        <v>89</v>
      </c>
      <c r="C299" t="s">
        <v>90</v>
      </c>
      <c r="D299" s="25">
        <v>45729</v>
      </c>
      <c r="E299">
        <v>11.95</v>
      </c>
      <c r="F299">
        <v>12.95</v>
      </c>
      <c r="G299" s="27">
        <f>IF(ISNUMBER(H299),AVERAGE(H299:I299),AVERAGE(E299:F299))/45</f>
        <v>0.27666666666666667</v>
      </c>
      <c r="H299" t="s">
        <v>69</v>
      </c>
      <c r="I299" t="s">
        <v>69</v>
      </c>
      <c r="J299">
        <v>2024</v>
      </c>
      <c r="K299" t="s">
        <v>93</v>
      </c>
      <c r="L299" t="s">
        <v>209</v>
      </c>
      <c r="M299" t="s">
        <v>178</v>
      </c>
      <c r="N299" t="s">
        <v>20</v>
      </c>
      <c r="O299" t="s">
        <v>217</v>
      </c>
      <c r="P299" t="s">
        <v>210</v>
      </c>
      <c r="Q299" t="s">
        <v>193</v>
      </c>
      <c r="R299" t="s">
        <v>75</v>
      </c>
      <c r="S299" t="s">
        <v>76</v>
      </c>
      <c r="T299" t="s">
        <v>47</v>
      </c>
    </row>
    <row r="300" spans="1:20" hidden="1" x14ac:dyDescent="0.2">
      <c r="A300" t="s">
        <v>68</v>
      </c>
      <c r="B300" t="s">
        <v>89</v>
      </c>
      <c r="C300" t="s">
        <v>90</v>
      </c>
      <c r="D300" s="25">
        <v>45729</v>
      </c>
      <c r="E300">
        <v>15.95</v>
      </c>
      <c r="F300">
        <v>16.95</v>
      </c>
      <c r="G300" s="27">
        <f>IF(ISNUMBER(H300),AVERAGE(H300:I300),AVERAGE(E300:F300))/45</f>
        <v>0.36555555555555552</v>
      </c>
      <c r="H300" t="s">
        <v>69</v>
      </c>
      <c r="I300" t="s">
        <v>69</v>
      </c>
      <c r="J300">
        <v>2024</v>
      </c>
      <c r="K300" t="s">
        <v>91</v>
      </c>
      <c r="L300" t="s">
        <v>209</v>
      </c>
      <c r="M300" t="s">
        <v>178</v>
      </c>
      <c r="N300" t="s">
        <v>20</v>
      </c>
      <c r="O300" t="s">
        <v>217</v>
      </c>
      <c r="P300" t="s">
        <v>210</v>
      </c>
      <c r="Q300" t="s">
        <v>193</v>
      </c>
      <c r="R300" t="s">
        <v>75</v>
      </c>
      <c r="S300" t="s">
        <v>76</v>
      </c>
      <c r="T300" t="s">
        <v>47</v>
      </c>
    </row>
    <row r="301" spans="1:20" hidden="1" x14ac:dyDescent="0.2">
      <c r="A301" t="s">
        <v>68</v>
      </c>
      <c r="B301" t="s">
        <v>89</v>
      </c>
      <c r="C301" t="s">
        <v>90</v>
      </c>
      <c r="D301" s="25">
        <v>45729</v>
      </c>
      <c r="E301">
        <v>16.95</v>
      </c>
      <c r="F301">
        <v>18.95</v>
      </c>
      <c r="G301" s="27">
        <f>IF(ISNUMBER(H301),AVERAGE(H301:I301),AVERAGE(E301:F301))/45</f>
        <v>0.38777777777777778</v>
      </c>
      <c r="H301">
        <v>16.95</v>
      </c>
      <c r="I301">
        <v>17.95</v>
      </c>
      <c r="J301">
        <v>2024</v>
      </c>
      <c r="K301" t="s">
        <v>64</v>
      </c>
      <c r="L301" t="s">
        <v>209</v>
      </c>
      <c r="M301" t="s">
        <v>178</v>
      </c>
      <c r="N301" t="s">
        <v>20</v>
      </c>
      <c r="O301" t="s">
        <v>217</v>
      </c>
      <c r="Q301" t="s">
        <v>193</v>
      </c>
      <c r="R301" t="s">
        <v>75</v>
      </c>
      <c r="S301" t="s">
        <v>76</v>
      </c>
      <c r="T301" t="s">
        <v>47</v>
      </c>
    </row>
    <row r="302" spans="1:20" x14ac:dyDescent="0.2">
      <c r="A302" t="s">
        <v>68</v>
      </c>
      <c r="B302" t="s">
        <v>18</v>
      </c>
      <c r="C302" t="s">
        <v>19</v>
      </c>
      <c r="D302" s="25">
        <v>45729</v>
      </c>
      <c r="E302">
        <v>280</v>
      </c>
      <c r="F302">
        <v>325</v>
      </c>
      <c r="G302" s="27">
        <f>IF(ISNUMBER(H302),AVERAGE(H302:I302),AVERAGE(E302:F302))/700</f>
        <v>0.44285714285714284</v>
      </c>
      <c r="H302">
        <v>295</v>
      </c>
      <c r="I302">
        <v>325</v>
      </c>
      <c r="J302">
        <v>2024</v>
      </c>
      <c r="K302" t="s">
        <v>77</v>
      </c>
      <c r="L302" t="s">
        <v>209</v>
      </c>
      <c r="M302" t="s">
        <v>178</v>
      </c>
      <c r="N302" t="s">
        <v>20</v>
      </c>
      <c r="O302" t="s">
        <v>217</v>
      </c>
      <c r="Q302" t="s">
        <v>193</v>
      </c>
      <c r="R302" t="s">
        <v>75</v>
      </c>
      <c r="S302" t="s">
        <v>76</v>
      </c>
      <c r="T302" t="s">
        <v>47</v>
      </c>
    </row>
    <row r="303" spans="1:20" x14ac:dyDescent="0.2">
      <c r="A303" t="s">
        <v>68</v>
      </c>
      <c r="B303" t="s">
        <v>18</v>
      </c>
      <c r="C303" t="s">
        <v>19</v>
      </c>
      <c r="D303" s="25">
        <v>45729</v>
      </c>
      <c r="E303">
        <v>290</v>
      </c>
      <c r="F303">
        <v>325</v>
      </c>
      <c r="G303" s="27">
        <f>IF(ISNUMBER(H303),AVERAGE(H303:I303),AVERAGE(E303:F303))/700</f>
        <v>0.44500000000000001</v>
      </c>
      <c r="H303">
        <v>298</v>
      </c>
      <c r="I303">
        <v>325</v>
      </c>
      <c r="J303">
        <v>2024</v>
      </c>
      <c r="K303" t="s">
        <v>80</v>
      </c>
      <c r="L303" t="s">
        <v>209</v>
      </c>
      <c r="M303" t="s">
        <v>178</v>
      </c>
      <c r="N303" t="s">
        <v>20</v>
      </c>
      <c r="O303" t="s">
        <v>217</v>
      </c>
      <c r="Q303" t="s">
        <v>193</v>
      </c>
      <c r="R303" t="s">
        <v>75</v>
      </c>
      <c r="S303" t="s">
        <v>76</v>
      </c>
      <c r="T303" t="s">
        <v>47</v>
      </c>
    </row>
    <row r="304" spans="1:20" x14ac:dyDescent="0.2">
      <c r="A304" t="s">
        <v>68</v>
      </c>
      <c r="B304" t="s">
        <v>18</v>
      </c>
      <c r="C304" t="s">
        <v>19</v>
      </c>
      <c r="D304" s="25">
        <v>45729</v>
      </c>
      <c r="E304">
        <v>295</v>
      </c>
      <c r="F304">
        <v>325</v>
      </c>
      <c r="G304" s="27">
        <f>IF(ISNUMBER(H304),AVERAGE(H304:I304),AVERAGE(E304:F304))/700</f>
        <v>0.44642857142857145</v>
      </c>
      <c r="H304">
        <v>300</v>
      </c>
      <c r="I304">
        <v>325</v>
      </c>
      <c r="J304">
        <v>2024</v>
      </c>
      <c r="K304" t="s">
        <v>70</v>
      </c>
      <c r="L304" t="s">
        <v>209</v>
      </c>
      <c r="M304" t="s">
        <v>178</v>
      </c>
      <c r="N304" t="s">
        <v>20</v>
      </c>
      <c r="O304" t="s">
        <v>217</v>
      </c>
      <c r="Q304" t="s">
        <v>193</v>
      </c>
      <c r="R304" t="s">
        <v>75</v>
      </c>
      <c r="S304" t="s">
        <v>76</v>
      </c>
      <c r="T304" t="s">
        <v>47</v>
      </c>
    </row>
    <row r="305" spans="1:20" x14ac:dyDescent="0.2">
      <c r="A305" t="s">
        <v>68</v>
      </c>
      <c r="B305" t="s">
        <v>58</v>
      </c>
      <c r="C305" t="s">
        <v>19</v>
      </c>
      <c r="D305" s="25">
        <v>45729</v>
      </c>
      <c r="E305">
        <v>29.75</v>
      </c>
      <c r="F305">
        <v>32.950000000000003</v>
      </c>
      <c r="G305" s="27">
        <f>IF(ISNUMBER(H305),AVERAGE(H305:I305),AVERAGE(E305:F305))/65</f>
        <v>0.46692307692307694</v>
      </c>
      <c r="H305">
        <v>29.75</v>
      </c>
      <c r="I305">
        <v>30.95</v>
      </c>
      <c r="J305">
        <v>2024</v>
      </c>
      <c r="K305" t="s">
        <v>59</v>
      </c>
      <c r="L305" t="s">
        <v>209</v>
      </c>
      <c r="M305" t="s">
        <v>178</v>
      </c>
      <c r="N305" t="s">
        <v>20</v>
      </c>
      <c r="O305" t="s">
        <v>217</v>
      </c>
      <c r="Q305" t="s">
        <v>193</v>
      </c>
      <c r="R305" t="s">
        <v>75</v>
      </c>
      <c r="S305" t="s">
        <v>76</v>
      </c>
      <c r="T305" t="s">
        <v>47</v>
      </c>
    </row>
    <row r="306" spans="1:20" x14ac:dyDescent="0.2">
      <c r="A306" t="s">
        <v>68</v>
      </c>
      <c r="B306" t="s">
        <v>58</v>
      </c>
      <c r="C306" t="s">
        <v>19</v>
      </c>
      <c r="D306" s="25">
        <v>45729</v>
      </c>
      <c r="E306">
        <v>29.75</v>
      </c>
      <c r="F306">
        <v>32.950000000000003</v>
      </c>
      <c r="G306" s="27">
        <f>IF(ISNUMBER(H306),AVERAGE(H306:I306),AVERAGE(E306:F306))/65</f>
        <v>0.46692307692307694</v>
      </c>
      <c r="H306">
        <v>29.75</v>
      </c>
      <c r="I306">
        <v>30.95</v>
      </c>
      <c r="J306">
        <v>2024</v>
      </c>
      <c r="K306" t="s">
        <v>65</v>
      </c>
      <c r="L306" t="s">
        <v>209</v>
      </c>
      <c r="M306" t="s">
        <v>178</v>
      </c>
      <c r="N306" t="s">
        <v>20</v>
      </c>
      <c r="O306" t="s">
        <v>217</v>
      </c>
      <c r="Q306" t="s">
        <v>193</v>
      </c>
      <c r="R306" t="s">
        <v>75</v>
      </c>
      <c r="S306" t="s">
        <v>76</v>
      </c>
      <c r="T306" t="s">
        <v>47</v>
      </c>
    </row>
    <row r="307" spans="1:20" hidden="1" x14ac:dyDescent="0.2">
      <c r="A307" t="s">
        <v>68</v>
      </c>
      <c r="B307" t="s">
        <v>89</v>
      </c>
      <c r="C307" t="s">
        <v>90</v>
      </c>
      <c r="D307" s="25">
        <v>45730</v>
      </c>
      <c r="E307">
        <v>11.95</v>
      </c>
      <c r="F307">
        <v>12.95</v>
      </c>
      <c r="G307" s="27">
        <f>IF(ISNUMBER(H307),AVERAGE(H307:I307),AVERAGE(E307:F307))/45</f>
        <v>0.27666666666666667</v>
      </c>
      <c r="H307" t="s">
        <v>69</v>
      </c>
      <c r="I307" t="s">
        <v>69</v>
      </c>
      <c r="J307">
        <v>2024</v>
      </c>
      <c r="K307" t="s">
        <v>93</v>
      </c>
      <c r="L307" t="s">
        <v>209</v>
      </c>
      <c r="M307" t="s">
        <v>178</v>
      </c>
      <c r="N307" t="s">
        <v>20</v>
      </c>
      <c r="O307" t="s">
        <v>44</v>
      </c>
      <c r="P307" t="s">
        <v>210</v>
      </c>
      <c r="Q307" t="s">
        <v>193</v>
      </c>
      <c r="R307" t="s">
        <v>75</v>
      </c>
      <c r="S307" t="s">
        <v>76</v>
      </c>
      <c r="T307" t="s">
        <v>47</v>
      </c>
    </row>
    <row r="308" spans="1:20" hidden="1" x14ac:dyDescent="0.2">
      <c r="A308" t="s">
        <v>68</v>
      </c>
      <c r="B308" t="s">
        <v>89</v>
      </c>
      <c r="C308" t="s">
        <v>90</v>
      </c>
      <c r="D308" s="25">
        <v>45730</v>
      </c>
      <c r="E308">
        <v>15.95</v>
      </c>
      <c r="F308">
        <v>16.95</v>
      </c>
      <c r="G308" s="27">
        <f>IF(ISNUMBER(H308),AVERAGE(H308:I308),AVERAGE(E308:F308))/45</f>
        <v>0.36555555555555552</v>
      </c>
      <c r="H308" t="s">
        <v>69</v>
      </c>
      <c r="I308" t="s">
        <v>69</v>
      </c>
      <c r="J308">
        <v>2024</v>
      </c>
      <c r="K308" t="s">
        <v>91</v>
      </c>
      <c r="L308" t="s">
        <v>209</v>
      </c>
      <c r="M308" t="s">
        <v>178</v>
      </c>
      <c r="N308" t="s">
        <v>20</v>
      </c>
      <c r="O308" t="s">
        <v>44</v>
      </c>
      <c r="P308" t="s">
        <v>210</v>
      </c>
      <c r="Q308" t="s">
        <v>193</v>
      </c>
      <c r="R308" t="s">
        <v>75</v>
      </c>
      <c r="S308" t="s">
        <v>76</v>
      </c>
      <c r="T308" t="s">
        <v>47</v>
      </c>
    </row>
    <row r="309" spans="1:20" hidden="1" x14ac:dyDescent="0.2">
      <c r="A309" t="s">
        <v>68</v>
      </c>
      <c r="B309" t="s">
        <v>89</v>
      </c>
      <c r="C309" t="s">
        <v>90</v>
      </c>
      <c r="D309" s="25">
        <v>45730</v>
      </c>
      <c r="E309">
        <v>16.95</v>
      </c>
      <c r="F309">
        <v>18.95</v>
      </c>
      <c r="G309" s="27">
        <f>IF(ISNUMBER(H309),AVERAGE(H309:I309),AVERAGE(E309:F309))/45</f>
        <v>0.38777777777777778</v>
      </c>
      <c r="H309">
        <v>16.95</v>
      </c>
      <c r="I309">
        <v>17.95</v>
      </c>
      <c r="J309">
        <v>2024</v>
      </c>
      <c r="K309" t="s">
        <v>64</v>
      </c>
      <c r="L309" t="s">
        <v>209</v>
      </c>
      <c r="M309" t="s">
        <v>178</v>
      </c>
      <c r="N309" t="s">
        <v>20</v>
      </c>
      <c r="O309" t="s">
        <v>44</v>
      </c>
      <c r="Q309" t="s">
        <v>193</v>
      </c>
      <c r="R309" t="s">
        <v>75</v>
      </c>
      <c r="S309" t="s">
        <v>76</v>
      </c>
      <c r="T309" t="s">
        <v>47</v>
      </c>
    </row>
    <row r="310" spans="1:20" x14ac:dyDescent="0.2">
      <c r="A310" t="s">
        <v>68</v>
      </c>
      <c r="B310" t="s">
        <v>18</v>
      </c>
      <c r="C310" t="s">
        <v>19</v>
      </c>
      <c r="D310" s="25">
        <v>45730</v>
      </c>
      <c r="E310">
        <v>280</v>
      </c>
      <c r="F310">
        <v>325</v>
      </c>
      <c r="G310" s="27">
        <f>IF(ISNUMBER(H310),AVERAGE(H310:I310),AVERAGE(E310:F310))/700</f>
        <v>0.44285714285714284</v>
      </c>
      <c r="H310">
        <v>295</v>
      </c>
      <c r="I310">
        <v>325</v>
      </c>
      <c r="J310">
        <v>2024</v>
      </c>
      <c r="K310" t="s">
        <v>77</v>
      </c>
      <c r="L310" t="s">
        <v>209</v>
      </c>
      <c r="M310" t="s">
        <v>178</v>
      </c>
      <c r="N310" t="s">
        <v>20</v>
      </c>
      <c r="O310" t="s">
        <v>44</v>
      </c>
      <c r="Q310" t="s">
        <v>193</v>
      </c>
      <c r="R310" t="s">
        <v>75</v>
      </c>
      <c r="S310" t="s">
        <v>76</v>
      </c>
      <c r="T310" t="s">
        <v>47</v>
      </c>
    </row>
    <row r="311" spans="1:20" x14ac:dyDescent="0.2">
      <c r="A311" t="s">
        <v>68</v>
      </c>
      <c r="B311" t="s">
        <v>18</v>
      </c>
      <c r="C311" t="s">
        <v>19</v>
      </c>
      <c r="D311" s="25">
        <v>45730</v>
      </c>
      <c r="E311">
        <v>290</v>
      </c>
      <c r="F311">
        <v>325</v>
      </c>
      <c r="G311" s="27">
        <f>IF(ISNUMBER(H311),AVERAGE(H311:I311),AVERAGE(E311:F311))/700</f>
        <v>0.44500000000000001</v>
      </c>
      <c r="H311">
        <v>298</v>
      </c>
      <c r="I311">
        <v>325</v>
      </c>
      <c r="J311">
        <v>2024</v>
      </c>
      <c r="K311" t="s">
        <v>80</v>
      </c>
      <c r="L311" t="s">
        <v>209</v>
      </c>
      <c r="M311" t="s">
        <v>178</v>
      </c>
      <c r="N311" t="s">
        <v>20</v>
      </c>
      <c r="O311" t="s">
        <v>44</v>
      </c>
      <c r="Q311" t="s">
        <v>193</v>
      </c>
      <c r="R311" t="s">
        <v>75</v>
      </c>
      <c r="S311" t="s">
        <v>76</v>
      </c>
      <c r="T311" t="s">
        <v>47</v>
      </c>
    </row>
    <row r="312" spans="1:20" x14ac:dyDescent="0.2">
      <c r="A312" t="s">
        <v>68</v>
      </c>
      <c r="B312" t="s">
        <v>18</v>
      </c>
      <c r="C312" t="s">
        <v>19</v>
      </c>
      <c r="D312" s="25">
        <v>45730</v>
      </c>
      <c r="E312">
        <v>295</v>
      </c>
      <c r="F312">
        <v>325</v>
      </c>
      <c r="G312" s="27">
        <f>IF(ISNUMBER(H312),AVERAGE(H312:I312),AVERAGE(E312:F312))/700</f>
        <v>0.44642857142857145</v>
      </c>
      <c r="H312">
        <v>300</v>
      </c>
      <c r="I312">
        <v>325</v>
      </c>
      <c r="J312">
        <v>2024</v>
      </c>
      <c r="K312" t="s">
        <v>70</v>
      </c>
      <c r="L312" t="s">
        <v>209</v>
      </c>
      <c r="M312" t="s">
        <v>178</v>
      </c>
      <c r="N312" t="s">
        <v>20</v>
      </c>
      <c r="O312" t="s">
        <v>44</v>
      </c>
      <c r="Q312" t="s">
        <v>193</v>
      </c>
      <c r="R312" t="s">
        <v>75</v>
      </c>
      <c r="S312" t="s">
        <v>76</v>
      </c>
      <c r="T312" t="s">
        <v>47</v>
      </c>
    </row>
    <row r="313" spans="1:20" x14ac:dyDescent="0.2">
      <c r="A313" t="s">
        <v>68</v>
      </c>
      <c r="B313" t="s">
        <v>58</v>
      </c>
      <c r="C313" t="s">
        <v>19</v>
      </c>
      <c r="D313" s="25">
        <v>45730</v>
      </c>
      <c r="E313">
        <v>29.75</v>
      </c>
      <c r="F313">
        <v>32.950000000000003</v>
      </c>
      <c r="G313" s="27">
        <f>IF(ISNUMBER(H313),AVERAGE(H313:I313),AVERAGE(E313:F313))/65</f>
        <v>0.46692307692307694</v>
      </c>
      <c r="H313">
        <v>29.75</v>
      </c>
      <c r="I313">
        <v>30.95</v>
      </c>
      <c r="J313">
        <v>2024</v>
      </c>
      <c r="K313" t="s">
        <v>59</v>
      </c>
      <c r="L313" t="s">
        <v>209</v>
      </c>
      <c r="M313" t="s">
        <v>178</v>
      </c>
      <c r="N313" t="s">
        <v>20</v>
      </c>
      <c r="O313" t="s">
        <v>44</v>
      </c>
      <c r="Q313" t="s">
        <v>193</v>
      </c>
      <c r="R313" t="s">
        <v>75</v>
      </c>
      <c r="S313" t="s">
        <v>76</v>
      </c>
      <c r="T313" t="s">
        <v>47</v>
      </c>
    </row>
    <row r="314" spans="1:20" x14ac:dyDescent="0.2">
      <c r="A314" t="s">
        <v>68</v>
      </c>
      <c r="B314" t="s">
        <v>58</v>
      </c>
      <c r="C314" t="s">
        <v>19</v>
      </c>
      <c r="D314" s="25">
        <v>45730</v>
      </c>
      <c r="E314">
        <v>29.75</v>
      </c>
      <c r="F314">
        <v>32.950000000000003</v>
      </c>
      <c r="G314" s="27">
        <f>IF(ISNUMBER(H314),AVERAGE(H314:I314),AVERAGE(E314:F314))/65</f>
        <v>0.46692307692307694</v>
      </c>
      <c r="H314">
        <v>29.75</v>
      </c>
      <c r="I314">
        <v>30.95</v>
      </c>
      <c r="J314">
        <v>2024</v>
      </c>
      <c r="K314" t="s">
        <v>65</v>
      </c>
      <c r="L314" t="s">
        <v>209</v>
      </c>
      <c r="M314" t="s">
        <v>178</v>
      </c>
      <c r="N314" t="s">
        <v>20</v>
      </c>
      <c r="O314" t="s">
        <v>44</v>
      </c>
      <c r="Q314" t="s">
        <v>193</v>
      </c>
      <c r="R314" t="s">
        <v>75</v>
      </c>
      <c r="S314" t="s">
        <v>76</v>
      </c>
      <c r="T314" t="s">
        <v>47</v>
      </c>
    </row>
    <row r="315" spans="1:20" x14ac:dyDescent="0.2">
      <c r="A315" t="s">
        <v>68</v>
      </c>
      <c r="B315" t="s">
        <v>18</v>
      </c>
      <c r="C315" t="s">
        <v>19</v>
      </c>
      <c r="D315" s="25">
        <v>45733</v>
      </c>
      <c r="E315">
        <v>280</v>
      </c>
      <c r="F315">
        <v>325</v>
      </c>
      <c r="G315" s="27">
        <f>IF(ISNUMBER(H315),AVERAGE(H315:I315),AVERAGE(E315:F315))/700</f>
        <v>0.44285714285714284</v>
      </c>
      <c r="H315">
        <v>295</v>
      </c>
      <c r="I315">
        <v>325</v>
      </c>
      <c r="J315">
        <v>2024</v>
      </c>
      <c r="K315" t="s">
        <v>77</v>
      </c>
      <c r="L315" t="s">
        <v>209</v>
      </c>
      <c r="M315" t="s">
        <v>178</v>
      </c>
      <c r="N315" t="s">
        <v>20</v>
      </c>
      <c r="O315" t="s">
        <v>44</v>
      </c>
      <c r="Q315" t="s">
        <v>193</v>
      </c>
      <c r="R315" t="s">
        <v>75</v>
      </c>
      <c r="S315" t="s">
        <v>76</v>
      </c>
      <c r="T315" t="s">
        <v>47</v>
      </c>
    </row>
    <row r="316" spans="1:20" x14ac:dyDescent="0.2">
      <c r="A316" t="s">
        <v>68</v>
      </c>
      <c r="B316" t="s">
        <v>18</v>
      </c>
      <c r="C316" t="s">
        <v>19</v>
      </c>
      <c r="D316" s="25">
        <v>45733</v>
      </c>
      <c r="E316">
        <v>290</v>
      </c>
      <c r="F316">
        <v>325</v>
      </c>
      <c r="G316" s="27">
        <f>IF(ISNUMBER(H316),AVERAGE(H316:I316),AVERAGE(E316:F316))/700</f>
        <v>0.44500000000000001</v>
      </c>
      <c r="H316">
        <v>298</v>
      </c>
      <c r="I316">
        <v>325</v>
      </c>
      <c r="J316">
        <v>2024</v>
      </c>
      <c r="K316" t="s">
        <v>80</v>
      </c>
      <c r="L316" t="s">
        <v>209</v>
      </c>
      <c r="M316" t="s">
        <v>178</v>
      </c>
      <c r="N316" t="s">
        <v>20</v>
      </c>
      <c r="O316" t="s">
        <v>44</v>
      </c>
      <c r="Q316" t="s">
        <v>193</v>
      </c>
      <c r="R316" t="s">
        <v>75</v>
      </c>
      <c r="S316" t="s">
        <v>76</v>
      </c>
      <c r="T316" t="s">
        <v>47</v>
      </c>
    </row>
    <row r="317" spans="1:20" x14ac:dyDescent="0.2">
      <c r="A317" t="s">
        <v>68</v>
      </c>
      <c r="B317" t="s">
        <v>18</v>
      </c>
      <c r="C317" t="s">
        <v>19</v>
      </c>
      <c r="D317" s="25">
        <v>45733</v>
      </c>
      <c r="E317">
        <v>295</v>
      </c>
      <c r="F317">
        <v>325</v>
      </c>
      <c r="G317" s="27">
        <f>IF(ISNUMBER(H317),AVERAGE(H317:I317),AVERAGE(E317:F317))/700</f>
        <v>0.44642857142857145</v>
      </c>
      <c r="H317">
        <v>300</v>
      </c>
      <c r="I317">
        <v>325</v>
      </c>
      <c r="J317">
        <v>2024</v>
      </c>
      <c r="K317" t="s">
        <v>70</v>
      </c>
      <c r="L317" t="s">
        <v>209</v>
      </c>
      <c r="M317" t="s">
        <v>178</v>
      </c>
      <c r="N317" t="s">
        <v>20</v>
      </c>
      <c r="O317" t="s">
        <v>44</v>
      </c>
      <c r="Q317" t="s">
        <v>193</v>
      </c>
      <c r="R317" t="s">
        <v>75</v>
      </c>
      <c r="S317" t="s">
        <v>76</v>
      </c>
      <c r="T317" t="s">
        <v>47</v>
      </c>
    </row>
    <row r="318" spans="1:20" x14ac:dyDescent="0.2">
      <c r="A318" t="s">
        <v>68</v>
      </c>
      <c r="B318" t="s">
        <v>58</v>
      </c>
      <c r="C318" t="s">
        <v>19</v>
      </c>
      <c r="D318" s="25">
        <v>45733</v>
      </c>
      <c r="E318">
        <v>29.75</v>
      </c>
      <c r="F318">
        <v>32.950000000000003</v>
      </c>
      <c r="G318" s="27">
        <f>IF(ISNUMBER(H318),AVERAGE(H318:I318),AVERAGE(E318:F318))/65</f>
        <v>0.46692307692307694</v>
      </c>
      <c r="H318">
        <v>29.75</v>
      </c>
      <c r="I318">
        <v>30.95</v>
      </c>
      <c r="J318">
        <v>2024</v>
      </c>
      <c r="K318" t="s">
        <v>65</v>
      </c>
      <c r="L318" t="s">
        <v>209</v>
      </c>
      <c r="M318" t="s">
        <v>178</v>
      </c>
      <c r="N318" t="s">
        <v>20</v>
      </c>
      <c r="O318" t="s">
        <v>44</v>
      </c>
      <c r="P318" t="s">
        <v>216</v>
      </c>
      <c r="Q318" t="s">
        <v>193</v>
      </c>
      <c r="R318" t="s">
        <v>75</v>
      </c>
      <c r="S318" t="s">
        <v>76</v>
      </c>
      <c r="T318" t="s">
        <v>47</v>
      </c>
    </row>
    <row r="319" spans="1:20" x14ac:dyDescent="0.2">
      <c r="A319" t="s">
        <v>68</v>
      </c>
      <c r="B319" t="s">
        <v>58</v>
      </c>
      <c r="C319" t="s">
        <v>19</v>
      </c>
      <c r="D319" s="25">
        <v>45733</v>
      </c>
      <c r="E319">
        <v>29.75</v>
      </c>
      <c r="F319">
        <v>32.950000000000003</v>
      </c>
      <c r="G319" s="27">
        <f>IF(ISNUMBER(H319),AVERAGE(H319:I319),AVERAGE(E319:F319))/65</f>
        <v>0.46692307692307694</v>
      </c>
      <c r="H319">
        <v>29.75</v>
      </c>
      <c r="I319">
        <v>30.95</v>
      </c>
      <c r="J319">
        <v>2024</v>
      </c>
      <c r="K319" t="s">
        <v>59</v>
      </c>
      <c r="L319" t="s">
        <v>209</v>
      </c>
      <c r="M319" t="s">
        <v>178</v>
      </c>
      <c r="N319" t="s">
        <v>20</v>
      </c>
      <c r="O319" t="s">
        <v>44</v>
      </c>
      <c r="P319" t="s">
        <v>216</v>
      </c>
      <c r="Q319" t="s">
        <v>193</v>
      </c>
      <c r="R319" t="s">
        <v>75</v>
      </c>
      <c r="S319" t="s">
        <v>76</v>
      </c>
      <c r="T319" t="s">
        <v>47</v>
      </c>
    </row>
    <row r="320" spans="1:20" x14ac:dyDescent="0.2">
      <c r="A320" t="s">
        <v>68</v>
      </c>
      <c r="B320" t="s">
        <v>18</v>
      </c>
      <c r="C320" t="s">
        <v>19</v>
      </c>
      <c r="D320" s="25">
        <v>45734</v>
      </c>
      <c r="E320">
        <v>280</v>
      </c>
      <c r="F320">
        <v>325</v>
      </c>
      <c r="G320" s="27">
        <f>IF(ISNUMBER(H320),AVERAGE(H320:I320),AVERAGE(E320:F320))/700</f>
        <v>0.44285714285714284</v>
      </c>
      <c r="H320">
        <v>295</v>
      </c>
      <c r="I320">
        <v>325</v>
      </c>
      <c r="J320">
        <v>2024</v>
      </c>
      <c r="K320" t="s">
        <v>77</v>
      </c>
      <c r="L320" t="s">
        <v>209</v>
      </c>
      <c r="M320" t="s">
        <v>178</v>
      </c>
      <c r="N320" t="s">
        <v>20</v>
      </c>
      <c r="O320" t="s">
        <v>44</v>
      </c>
      <c r="Q320" t="s">
        <v>193</v>
      </c>
      <c r="R320" t="s">
        <v>75</v>
      </c>
      <c r="S320" t="s">
        <v>76</v>
      </c>
      <c r="T320" t="s">
        <v>47</v>
      </c>
    </row>
    <row r="321" spans="1:20" x14ac:dyDescent="0.2">
      <c r="A321" t="s">
        <v>68</v>
      </c>
      <c r="B321" t="s">
        <v>18</v>
      </c>
      <c r="C321" t="s">
        <v>19</v>
      </c>
      <c r="D321" s="25">
        <v>45734</v>
      </c>
      <c r="E321">
        <v>290</v>
      </c>
      <c r="F321">
        <v>325</v>
      </c>
      <c r="G321" s="27">
        <f>IF(ISNUMBER(H321),AVERAGE(H321:I321),AVERAGE(E321:F321))/700</f>
        <v>0.44500000000000001</v>
      </c>
      <c r="H321">
        <v>298</v>
      </c>
      <c r="I321">
        <v>325</v>
      </c>
      <c r="J321">
        <v>2024</v>
      </c>
      <c r="K321" t="s">
        <v>80</v>
      </c>
      <c r="L321" t="s">
        <v>209</v>
      </c>
      <c r="M321" t="s">
        <v>178</v>
      </c>
      <c r="N321" t="s">
        <v>20</v>
      </c>
      <c r="O321" t="s">
        <v>44</v>
      </c>
      <c r="Q321" t="s">
        <v>193</v>
      </c>
      <c r="R321" t="s">
        <v>75</v>
      </c>
      <c r="S321" t="s">
        <v>76</v>
      </c>
      <c r="T321" t="s">
        <v>47</v>
      </c>
    </row>
    <row r="322" spans="1:20" x14ac:dyDescent="0.2">
      <c r="A322" t="s">
        <v>68</v>
      </c>
      <c r="B322" t="s">
        <v>18</v>
      </c>
      <c r="C322" t="s">
        <v>19</v>
      </c>
      <c r="D322" s="25">
        <v>45734</v>
      </c>
      <c r="E322">
        <v>295</v>
      </c>
      <c r="F322">
        <v>325</v>
      </c>
      <c r="G322" s="27">
        <f>IF(ISNUMBER(H322),AVERAGE(H322:I322),AVERAGE(E322:F322))/700</f>
        <v>0.44642857142857145</v>
      </c>
      <c r="H322">
        <v>300</v>
      </c>
      <c r="I322">
        <v>325</v>
      </c>
      <c r="J322">
        <v>2024</v>
      </c>
      <c r="K322" t="s">
        <v>70</v>
      </c>
      <c r="L322" t="s">
        <v>209</v>
      </c>
      <c r="M322" t="s">
        <v>178</v>
      </c>
      <c r="N322" t="s">
        <v>20</v>
      </c>
      <c r="O322" t="s">
        <v>44</v>
      </c>
      <c r="Q322" t="s">
        <v>193</v>
      </c>
      <c r="R322" t="s">
        <v>75</v>
      </c>
      <c r="S322" t="s">
        <v>76</v>
      </c>
      <c r="T322" t="s">
        <v>47</v>
      </c>
    </row>
    <row r="323" spans="1:20" x14ac:dyDescent="0.2">
      <c r="A323" t="s">
        <v>68</v>
      </c>
      <c r="B323" t="s">
        <v>58</v>
      </c>
      <c r="C323" t="s">
        <v>19</v>
      </c>
      <c r="D323" s="25">
        <v>45734</v>
      </c>
      <c r="E323">
        <v>29.75</v>
      </c>
      <c r="F323">
        <v>32.950000000000003</v>
      </c>
      <c r="G323" s="27">
        <f>IF(ISNUMBER(H323),AVERAGE(H323:I323),AVERAGE(E323:F323))/65</f>
        <v>0.46692307692307694</v>
      </c>
      <c r="H323">
        <v>29.75</v>
      </c>
      <c r="I323">
        <v>30.95</v>
      </c>
      <c r="J323">
        <v>2024</v>
      </c>
      <c r="K323" t="s">
        <v>59</v>
      </c>
      <c r="L323" t="s">
        <v>209</v>
      </c>
      <c r="M323" t="s">
        <v>178</v>
      </c>
      <c r="N323" t="s">
        <v>20</v>
      </c>
      <c r="O323" t="s">
        <v>44</v>
      </c>
      <c r="P323" t="s">
        <v>216</v>
      </c>
      <c r="Q323" t="s">
        <v>193</v>
      </c>
      <c r="R323" t="s">
        <v>75</v>
      </c>
      <c r="S323" t="s">
        <v>76</v>
      </c>
      <c r="T323" t="s">
        <v>47</v>
      </c>
    </row>
    <row r="324" spans="1:20" x14ac:dyDescent="0.2">
      <c r="A324" t="s">
        <v>68</v>
      </c>
      <c r="B324" t="s">
        <v>58</v>
      </c>
      <c r="C324" t="s">
        <v>19</v>
      </c>
      <c r="D324" s="25">
        <v>45734</v>
      </c>
      <c r="E324">
        <v>29.75</v>
      </c>
      <c r="F324">
        <v>32.950000000000003</v>
      </c>
      <c r="G324" s="27">
        <f>IF(ISNUMBER(H324),AVERAGE(H324:I324),AVERAGE(E324:F324))/65</f>
        <v>0.46692307692307694</v>
      </c>
      <c r="H324">
        <v>29.75</v>
      </c>
      <c r="I324">
        <v>30.95</v>
      </c>
      <c r="J324">
        <v>2024</v>
      </c>
      <c r="K324" t="s">
        <v>65</v>
      </c>
      <c r="L324" t="s">
        <v>209</v>
      </c>
      <c r="M324" t="s">
        <v>178</v>
      </c>
      <c r="N324" t="s">
        <v>20</v>
      </c>
      <c r="O324" t="s">
        <v>44</v>
      </c>
      <c r="P324" t="s">
        <v>216</v>
      </c>
      <c r="Q324" t="s">
        <v>193</v>
      </c>
      <c r="R324" t="s">
        <v>75</v>
      </c>
      <c r="S324" t="s">
        <v>76</v>
      </c>
      <c r="T324" t="s">
        <v>47</v>
      </c>
    </row>
    <row r="325" spans="1:20" x14ac:dyDescent="0.2">
      <c r="A325" t="s">
        <v>68</v>
      </c>
      <c r="B325" t="s">
        <v>18</v>
      </c>
      <c r="C325" t="s">
        <v>19</v>
      </c>
      <c r="D325" s="25">
        <v>45735</v>
      </c>
      <c r="E325">
        <v>280</v>
      </c>
      <c r="F325">
        <v>325</v>
      </c>
      <c r="G325" s="27">
        <f>IF(ISNUMBER(H325),AVERAGE(H325:I325),AVERAGE(E325:F325))/700</f>
        <v>0.44285714285714284</v>
      </c>
      <c r="H325">
        <v>295</v>
      </c>
      <c r="I325">
        <v>325</v>
      </c>
      <c r="J325">
        <v>2024</v>
      </c>
      <c r="K325" t="s">
        <v>77</v>
      </c>
      <c r="L325" t="s">
        <v>209</v>
      </c>
      <c r="M325" t="s">
        <v>52</v>
      </c>
      <c r="N325" t="s">
        <v>20</v>
      </c>
      <c r="O325" t="s">
        <v>44</v>
      </c>
      <c r="Q325" t="s">
        <v>193</v>
      </c>
      <c r="R325" t="s">
        <v>75</v>
      </c>
      <c r="S325" t="s">
        <v>76</v>
      </c>
      <c r="T325" t="s">
        <v>47</v>
      </c>
    </row>
    <row r="326" spans="1:20" x14ac:dyDescent="0.2">
      <c r="A326" t="s">
        <v>68</v>
      </c>
      <c r="B326" t="s">
        <v>18</v>
      </c>
      <c r="C326" t="s">
        <v>19</v>
      </c>
      <c r="D326" s="25">
        <v>45735</v>
      </c>
      <c r="E326">
        <v>290</v>
      </c>
      <c r="F326">
        <v>325</v>
      </c>
      <c r="G326" s="27">
        <f>IF(ISNUMBER(H326),AVERAGE(H326:I326),AVERAGE(E326:F326))/700</f>
        <v>0.44500000000000001</v>
      </c>
      <c r="H326">
        <v>298</v>
      </c>
      <c r="I326">
        <v>325</v>
      </c>
      <c r="J326">
        <v>2024</v>
      </c>
      <c r="K326" t="s">
        <v>80</v>
      </c>
      <c r="L326" t="s">
        <v>209</v>
      </c>
      <c r="M326" t="s">
        <v>52</v>
      </c>
      <c r="N326" t="s">
        <v>20</v>
      </c>
      <c r="O326" t="s">
        <v>44</v>
      </c>
      <c r="Q326" t="s">
        <v>193</v>
      </c>
      <c r="R326" t="s">
        <v>75</v>
      </c>
      <c r="S326" t="s">
        <v>76</v>
      </c>
      <c r="T326" t="s">
        <v>47</v>
      </c>
    </row>
    <row r="327" spans="1:20" x14ac:dyDescent="0.2">
      <c r="A327" t="s">
        <v>68</v>
      </c>
      <c r="B327" t="s">
        <v>18</v>
      </c>
      <c r="C327" t="s">
        <v>19</v>
      </c>
      <c r="D327" s="25">
        <v>45735</v>
      </c>
      <c r="E327">
        <v>295</v>
      </c>
      <c r="F327">
        <v>325</v>
      </c>
      <c r="G327" s="27">
        <f>IF(ISNUMBER(H327),AVERAGE(H327:I327),AVERAGE(E327:F327))/700</f>
        <v>0.44642857142857145</v>
      </c>
      <c r="H327">
        <v>300</v>
      </c>
      <c r="I327">
        <v>325</v>
      </c>
      <c r="J327">
        <v>2024</v>
      </c>
      <c r="K327" t="s">
        <v>70</v>
      </c>
      <c r="L327" t="s">
        <v>209</v>
      </c>
      <c r="M327" t="s">
        <v>52</v>
      </c>
      <c r="N327" t="s">
        <v>20</v>
      </c>
      <c r="O327" t="s">
        <v>44</v>
      </c>
      <c r="Q327" t="s">
        <v>193</v>
      </c>
      <c r="R327" t="s">
        <v>75</v>
      </c>
      <c r="S327" t="s">
        <v>76</v>
      </c>
      <c r="T327" t="s">
        <v>47</v>
      </c>
    </row>
    <row r="328" spans="1:20" x14ac:dyDescent="0.2">
      <c r="A328" t="s">
        <v>68</v>
      </c>
      <c r="B328" t="s">
        <v>58</v>
      </c>
      <c r="C328" t="s">
        <v>19</v>
      </c>
      <c r="D328" s="25">
        <v>45735</v>
      </c>
      <c r="E328">
        <v>29.75</v>
      </c>
      <c r="F328">
        <v>32.950000000000003</v>
      </c>
      <c r="G328" s="27">
        <f>IF(ISNUMBER(H328),AVERAGE(H328:I328),AVERAGE(E328:F328))/65</f>
        <v>0.46692307692307694</v>
      </c>
      <c r="H328">
        <v>29.75</v>
      </c>
      <c r="I328">
        <v>30.95</v>
      </c>
      <c r="J328">
        <v>2024</v>
      </c>
      <c r="K328" t="s">
        <v>59</v>
      </c>
      <c r="L328" t="s">
        <v>209</v>
      </c>
      <c r="M328" t="s">
        <v>52</v>
      </c>
      <c r="N328" t="s">
        <v>20</v>
      </c>
      <c r="O328" t="s">
        <v>44</v>
      </c>
      <c r="P328" t="s">
        <v>216</v>
      </c>
      <c r="Q328" t="s">
        <v>193</v>
      </c>
      <c r="R328" t="s">
        <v>75</v>
      </c>
      <c r="S328" t="s">
        <v>76</v>
      </c>
      <c r="T328" t="s">
        <v>47</v>
      </c>
    </row>
    <row r="329" spans="1:20" x14ac:dyDescent="0.2">
      <c r="A329" t="s">
        <v>68</v>
      </c>
      <c r="B329" t="s">
        <v>58</v>
      </c>
      <c r="C329" t="s">
        <v>19</v>
      </c>
      <c r="D329" s="25">
        <v>45735</v>
      </c>
      <c r="E329">
        <v>29.75</v>
      </c>
      <c r="F329">
        <v>32.950000000000003</v>
      </c>
      <c r="G329" s="27">
        <f>IF(ISNUMBER(H329),AVERAGE(H329:I329),AVERAGE(E329:F329))/65</f>
        <v>0.46692307692307694</v>
      </c>
      <c r="H329">
        <v>29.75</v>
      </c>
      <c r="I329">
        <v>30.95</v>
      </c>
      <c r="J329">
        <v>2024</v>
      </c>
      <c r="K329" t="s">
        <v>65</v>
      </c>
      <c r="L329" t="s">
        <v>209</v>
      </c>
      <c r="M329" t="s">
        <v>52</v>
      </c>
      <c r="N329" t="s">
        <v>20</v>
      </c>
      <c r="O329" t="s">
        <v>44</v>
      </c>
      <c r="P329" t="s">
        <v>216</v>
      </c>
      <c r="Q329" t="s">
        <v>193</v>
      </c>
      <c r="R329" t="s">
        <v>75</v>
      </c>
      <c r="S329" t="s">
        <v>76</v>
      </c>
      <c r="T329" t="s">
        <v>47</v>
      </c>
    </row>
    <row r="330" spans="1:20" x14ac:dyDescent="0.2">
      <c r="A330" t="s">
        <v>68</v>
      </c>
      <c r="B330" t="s">
        <v>18</v>
      </c>
      <c r="C330" t="s">
        <v>19</v>
      </c>
      <c r="D330" s="25">
        <v>45736</v>
      </c>
      <c r="E330">
        <v>275</v>
      </c>
      <c r="F330">
        <v>325</v>
      </c>
      <c r="G330" s="27">
        <f>IF(ISNUMBER(H330),AVERAGE(H330:I330),AVERAGE(E330:F330))/700</f>
        <v>0.41642857142857143</v>
      </c>
      <c r="H330">
        <v>275</v>
      </c>
      <c r="I330">
        <v>308</v>
      </c>
      <c r="J330">
        <v>2024</v>
      </c>
      <c r="K330" t="s">
        <v>77</v>
      </c>
      <c r="L330" t="s">
        <v>237</v>
      </c>
      <c r="M330" t="s">
        <v>238</v>
      </c>
      <c r="N330" t="s">
        <v>20</v>
      </c>
      <c r="O330" t="s">
        <v>45</v>
      </c>
      <c r="Q330" t="s">
        <v>193</v>
      </c>
      <c r="R330" t="s">
        <v>75</v>
      </c>
      <c r="S330" t="s">
        <v>76</v>
      </c>
      <c r="T330" t="s">
        <v>47</v>
      </c>
    </row>
    <row r="331" spans="1:20" x14ac:dyDescent="0.2">
      <c r="A331" t="s">
        <v>68</v>
      </c>
      <c r="B331" t="s">
        <v>18</v>
      </c>
      <c r="C331" t="s">
        <v>19</v>
      </c>
      <c r="D331" s="25">
        <v>45736</v>
      </c>
      <c r="E331">
        <v>295</v>
      </c>
      <c r="F331">
        <v>325</v>
      </c>
      <c r="G331" s="27">
        <f>IF(ISNUMBER(H331),AVERAGE(H331:I331),AVERAGE(E331:F331))/700</f>
        <v>0.43071428571428572</v>
      </c>
      <c r="H331">
        <v>295</v>
      </c>
      <c r="I331">
        <v>308</v>
      </c>
      <c r="J331">
        <v>2024</v>
      </c>
      <c r="K331" t="s">
        <v>80</v>
      </c>
      <c r="L331" t="s">
        <v>237</v>
      </c>
      <c r="M331" t="s">
        <v>238</v>
      </c>
      <c r="N331" t="s">
        <v>20</v>
      </c>
      <c r="O331" t="s">
        <v>45</v>
      </c>
      <c r="Q331" t="s">
        <v>193</v>
      </c>
      <c r="R331" t="s">
        <v>75</v>
      </c>
      <c r="S331" t="s">
        <v>76</v>
      </c>
      <c r="T331" t="s">
        <v>47</v>
      </c>
    </row>
    <row r="332" spans="1:20" x14ac:dyDescent="0.2">
      <c r="A332" t="s">
        <v>68</v>
      </c>
      <c r="B332" t="s">
        <v>58</v>
      </c>
      <c r="C332" t="s">
        <v>19</v>
      </c>
      <c r="D332" s="25">
        <v>45736</v>
      </c>
      <c r="E332">
        <v>28</v>
      </c>
      <c r="F332">
        <v>32.950000000000003</v>
      </c>
      <c r="G332" s="27">
        <f>IF(ISNUMBER(H332),AVERAGE(H332:I332),AVERAGE(E332:F332))/65</f>
        <v>0.46115384615384619</v>
      </c>
      <c r="H332">
        <v>29</v>
      </c>
      <c r="I332">
        <v>30.95</v>
      </c>
      <c r="J332">
        <v>2024</v>
      </c>
      <c r="K332" t="s">
        <v>59</v>
      </c>
      <c r="L332" t="s">
        <v>237</v>
      </c>
      <c r="M332" t="s">
        <v>238</v>
      </c>
      <c r="N332" t="s">
        <v>20</v>
      </c>
      <c r="O332" t="s">
        <v>45</v>
      </c>
      <c r="Q332" t="s">
        <v>193</v>
      </c>
      <c r="R332" t="s">
        <v>75</v>
      </c>
      <c r="S332" t="s">
        <v>76</v>
      </c>
      <c r="T332" t="s">
        <v>47</v>
      </c>
    </row>
    <row r="333" spans="1:20" x14ac:dyDescent="0.2">
      <c r="A333" t="s">
        <v>68</v>
      </c>
      <c r="B333" t="s">
        <v>18</v>
      </c>
      <c r="C333" t="s">
        <v>19</v>
      </c>
      <c r="D333" s="25">
        <v>45737</v>
      </c>
      <c r="E333">
        <v>275</v>
      </c>
      <c r="F333">
        <v>325</v>
      </c>
      <c r="G333" s="27">
        <f>IF(ISNUMBER(H333),AVERAGE(H333:I333),AVERAGE(E333:F333))/700</f>
        <v>0.41642857142857143</v>
      </c>
      <c r="H333">
        <v>275</v>
      </c>
      <c r="I333">
        <v>308</v>
      </c>
      <c r="J333">
        <v>2024</v>
      </c>
      <c r="K333" t="s">
        <v>77</v>
      </c>
      <c r="L333" t="s">
        <v>237</v>
      </c>
      <c r="M333" t="s">
        <v>238</v>
      </c>
      <c r="N333" t="s">
        <v>20</v>
      </c>
      <c r="O333" t="s">
        <v>44</v>
      </c>
      <c r="Q333" t="s">
        <v>193</v>
      </c>
      <c r="R333" t="s">
        <v>75</v>
      </c>
      <c r="S333" t="s">
        <v>76</v>
      </c>
      <c r="T333" t="s">
        <v>47</v>
      </c>
    </row>
    <row r="334" spans="1:20" x14ac:dyDescent="0.2">
      <c r="A334" t="s">
        <v>68</v>
      </c>
      <c r="B334" t="s">
        <v>18</v>
      </c>
      <c r="C334" t="s">
        <v>19</v>
      </c>
      <c r="D334" s="25">
        <v>45737</v>
      </c>
      <c r="E334">
        <v>295</v>
      </c>
      <c r="F334">
        <v>325</v>
      </c>
      <c r="G334" s="27">
        <f>IF(ISNUMBER(H334),AVERAGE(H334:I334),AVERAGE(E334:F334))/700</f>
        <v>0.43071428571428572</v>
      </c>
      <c r="H334">
        <v>295</v>
      </c>
      <c r="I334">
        <v>308</v>
      </c>
      <c r="J334">
        <v>2024</v>
      </c>
      <c r="K334" t="s">
        <v>80</v>
      </c>
      <c r="L334" t="s">
        <v>237</v>
      </c>
      <c r="M334" t="s">
        <v>238</v>
      </c>
      <c r="N334" t="s">
        <v>20</v>
      </c>
      <c r="O334" t="s">
        <v>44</v>
      </c>
      <c r="Q334" t="s">
        <v>193</v>
      </c>
      <c r="R334" t="s">
        <v>75</v>
      </c>
      <c r="S334" t="s">
        <v>76</v>
      </c>
      <c r="T334" t="s">
        <v>47</v>
      </c>
    </row>
    <row r="335" spans="1:20" x14ac:dyDescent="0.2">
      <c r="A335" t="s">
        <v>68</v>
      </c>
      <c r="B335" t="s">
        <v>58</v>
      </c>
      <c r="C335" t="s">
        <v>19</v>
      </c>
      <c r="D335" s="25">
        <v>45737</v>
      </c>
      <c r="E335">
        <v>28</v>
      </c>
      <c r="F335">
        <v>32.950000000000003</v>
      </c>
      <c r="G335" s="27">
        <f>IF(ISNUMBER(H335),AVERAGE(H335:I335),AVERAGE(E335:F335))/65</f>
        <v>0.46115384615384619</v>
      </c>
      <c r="H335">
        <v>29</v>
      </c>
      <c r="I335">
        <v>30.95</v>
      </c>
      <c r="J335">
        <v>2024</v>
      </c>
      <c r="K335" t="s">
        <v>59</v>
      </c>
      <c r="L335" t="s">
        <v>237</v>
      </c>
      <c r="M335" t="s">
        <v>238</v>
      </c>
      <c r="N335" t="s">
        <v>20</v>
      </c>
      <c r="O335" t="s">
        <v>44</v>
      </c>
      <c r="Q335" t="s">
        <v>193</v>
      </c>
      <c r="R335" t="s">
        <v>75</v>
      </c>
      <c r="S335" t="s">
        <v>76</v>
      </c>
      <c r="T335" t="s">
        <v>47</v>
      </c>
    </row>
    <row r="336" spans="1:20" x14ac:dyDescent="0.2">
      <c r="A336" t="s">
        <v>68</v>
      </c>
      <c r="B336" t="s">
        <v>18</v>
      </c>
      <c r="C336" t="s">
        <v>19</v>
      </c>
      <c r="D336" s="25">
        <v>45740</v>
      </c>
      <c r="E336">
        <v>285</v>
      </c>
      <c r="F336">
        <v>325</v>
      </c>
      <c r="G336" s="27">
        <f>IF(ISNUMBER(H336),AVERAGE(H336:I336),AVERAGE(E336:F336))/700</f>
        <v>0.41857142857142859</v>
      </c>
      <c r="H336">
        <v>285</v>
      </c>
      <c r="I336">
        <v>301</v>
      </c>
      <c r="J336">
        <v>2024</v>
      </c>
      <c r="K336" t="s">
        <v>70</v>
      </c>
      <c r="L336" t="s">
        <v>237</v>
      </c>
      <c r="M336" t="s">
        <v>52</v>
      </c>
      <c r="N336" t="s">
        <v>20</v>
      </c>
      <c r="O336" t="s">
        <v>44</v>
      </c>
      <c r="Q336" t="s">
        <v>193</v>
      </c>
      <c r="R336" t="s">
        <v>75</v>
      </c>
      <c r="S336" t="s">
        <v>76</v>
      </c>
      <c r="T336" t="s">
        <v>47</v>
      </c>
    </row>
    <row r="337" spans="1:20" x14ac:dyDescent="0.2">
      <c r="A337" t="s">
        <v>68</v>
      </c>
      <c r="B337" t="s">
        <v>18</v>
      </c>
      <c r="C337" t="s">
        <v>19</v>
      </c>
      <c r="D337" s="25">
        <v>45740</v>
      </c>
      <c r="E337">
        <v>295</v>
      </c>
      <c r="F337">
        <v>325</v>
      </c>
      <c r="G337" s="27">
        <f>IF(ISNUMBER(H337),AVERAGE(H337:I337),AVERAGE(E337:F337))/700</f>
        <v>0.42857142857142855</v>
      </c>
      <c r="H337">
        <v>295</v>
      </c>
      <c r="I337">
        <v>305</v>
      </c>
      <c r="J337">
        <v>2024</v>
      </c>
      <c r="K337" t="s">
        <v>80</v>
      </c>
      <c r="L337" t="s">
        <v>237</v>
      </c>
      <c r="M337" t="s">
        <v>52</v>
      </c>
      <c r="N337" t="s">
        <v>20</v>
      </c>
      <c r="O337" t="s">
        <v>44</v>
      </c>
      <c r="Q337" t="s">
        <v>193</v>
      </c>
      <c r="R337" t="s">
        <v>75</v>
      </c>
      <c r="S337" t="s">
        <v>76</v>
      </c>
      <c r="T337" t="s">
        <v>47</v>
      </c>
    </row>
    <row r="338" spans="1:20" x14ac:dyDescent="0.2">
      <c r="A338" t="s">
        <v>68</v>
      </c>
      <c r="B338" t="s">
        <v>58</v>
      </c>
      <c r="C338" t="s">
        <v>19</v>
      </c>
      <c r="D338" s="25">
        <v>45740</v>
      </c>
      <c r="E338">
        <v>29.75</v>
      </c>
      <c r="F338">
        <v>29.85</v>
      </c>
      <c r="G338" s="27">
        <f>IF(ISNUMBER(H338),AVERAGE(H338:I338),AVERAGE(E338:F338))/65</f>
        <v>0.45846153846153848</v>
      </c>
      <c r="H338" t="s">
        <v>69</v>
      </c>
      <c r="I338" t="s">
        <v>69</v>
      </c>
      <c r="J338">
        <v>2024</v>
      </c>
      <c r="K338" t="s">
        <v>59</v>
      </c>
      <c r="L338" t="s">
        <v>237</v>
      </c>
      <c r="M338" t="s">
        <v>52</v>
      </c>
      <c r="N338" t="s">
        <v>20</v>
      </c>
      <c r="O338" t="s">
        <v>44</v>
      </c>
      <c r="Q338" t="s">
        <v>193</v>
      </c>
      <c r="R338" t="s">
        <v>75</v>
      </c>
      <c r="S338" t="s">
        <v>76</v>
      </c>
      <c r="T338" t="s">
        <v>47</v>
      </c>
    </row>
    <row r="339" spans="1:20" x14ac:dyDescent="0.2">
      <c r="A339" t="s">
        <v>68</v>
      </c>
      <c r="B339" t="s">
        <v>58</v>
      </c>
      <c r="C339" t="s">
        <v>19</v>
      </c>
      <c r="D339" s="25">
        <v>45740</v>
      </c>
      <c r="E339">
        <v>29.75</v>
      </c>
      <c r="F339">
        <v>30.95</v>
      </c>
      <c r="G339" s="27">
        <f>IF(ISNUMBER(H339),AVERAGE(H339:I339),AVERAGE(E339:F339))/65</f>
        <v>0.46692307692307694</v>
      </c>
      <c r="H339" t="s">
        <v>69</v>
      </c>
      <c r="I339" t="s">
        <v>69</v>
      </c>
      <c r="J339">
        <v>2024</v>
      </c>
      <c r="K339" t="s">
        <v>65</v>
      </c>
      <c r="L339" t="s">
        <v>237</v>
      </c>
      <c r="M339" t="s">
        <v>52</v>
      </c>
      <c r="N339" t="s">
        <v>20</v>
      </c>
      <c r="O339" t="s">
        <v>44</v>
      </c>
      <c r="P339" t="s">
        <v>242</v>
      </c>
      <c r="Q339" t="s">
        <v>193</v>
      </c>
      <c r="R339" t="s">
        <v>75</v>
      </c>
      <c r="S339" t="s">
        <v>76</v>
      </c>
      <c r="T339" t="s">
        <v>47</v>
      </c>
    </row>
    <row r="340" spans="1:20" x14ac:dyDescent="0.2">
      <c r="A340" t="s">
        <v>68</v>
      </c>
      <c r="B340" t="s">
        <v>18</v>
      </c>
      <c r="C340" t="s">
        <v>19</v>
      </c>
      <c r="D340" s="25">
        <v>45741</v>
      </c>
      <c r="E340">
        <v>285</v>
      </c>
      <c r="F340">
        <v>325</v>
      </c>
      <c r="G340" s="27">
        <f>IF(ISNUMBER(H340),AVERAGE(H340:I340),AVERAGE(E340:F340))/700</f>
        <v>0.41857142857142859</v>
      </c>
      <c r="H340">
        <v>285</v>
      </c>
      <c r="I340">
        <v>301</v>
      </c>
      <c r="J340">
        <v>2024</v>
      </c>
      <c r="K340" t="s">
        <v>70</v>
      </c>
      <c r="L340" t="s">
        <v>237</v>
      </c>
      <c r="M340" t="s">
        <v>52</v>
      </c>
      <c r="N340" t="s">
        <v>20</v>
      </c>
      <c r="O340" t="s">
        <v>44</v>
      </c>
      <c r="Q340" t="s">
        <v>193</v>
      </c>
      <c r="R340" t="s">
        <v>75</v>
      </c>
      <c r="S340" t="s">
        <v>76</v>
      </c>
      <c r="T340" t="s">
        <v>47</v>
      </c>
    </row>
    <row r="341" spans="1:20" x14ac:dyDescent="0.2">
      <c r="A341" t="s">
        <v>68</v>
      </c>
      <c r="B341" t="s">
        <v>18</v>
      </c>
      <c r="C341" t="s">
        <v>19</v>
      </c>
      <c r="D341" s="25">
        <v>45741</v>
      </c>
      <c r="E341">
        <v>295</v>
      </c>
      <c r="F341">
        <v>325</v>
      </c>
      <c r="G341" s="27">
        <f>IF(ISNUMBER(H341),AVERAGE(H341:I341),AVERAGE(E341:F341))/700</f>
        <v>0.42857142857142855</v>
      </c>
      <c r="H341">
        <v>295</v>
      </c>
      <c r="I341">
        <v>305</v>
      </c>
      <c r="J341">
        <v>2024</v>
      </c>
      <c r="K341" t="s">
        <v>80</v>
      </c>
      <c r="L341" t="s">
        <v>237</v>
      </c>
      <c r="M341" t="s">
        <v>52</v>
      </c>
      <c r="N341" t="s">
        <v>20</v>
      </c>
      <c r="O341" t="s">
        <v>44</v>
      </c>
      <c r="Q341" t="s">
        <v>193</v>
      </c>
      <c r="R341" t="s">
        <v>75</v>
      </c>
      <c r="S341" t="s">
        <v>76</v>
      </c>
      <c r="T341" t="s">
        <v>47</v>
      </c>
    </row>
    <row r="342" spans="1:20" x14ac:dyDescent="0.2">
      <c r="A342" t="s">
        <v>68</v>
      </c>
      <c r="B342" t="s">
        <v>58</v>
      </c>
      <c r="C342" t="s">
        <v>19</v>
      </c>
      <c r="D342" s="25">
        <v>45741</v>
      </c>
      <c r="E342">
        <v>29.75</v>
      </c>
      <c r="F342">
        <v>29.85</v>
      </c>
      <c r="G342" s="27">
        <f>IF(ISNUMBER(H342),AVERAGE(H342:I342),AVERAGE(E342:F342))/65</f>
        <v>0.45846153846153848</v>
      </c>
      <c r="H342" t="s">
        <v>69</v>
      </c>
      <c r="I342" t="s">
        <v>69</v>
      </c>
      <c r="J342">
        <v>2024</v>
      </c>
      <c r="K342" t="s">
        <v>59</v>
      </c>
      <c r="L342" t="s">
        <v>237</v>
      </c>
      <c r="M342" t="s">
        <v>52</v>
      </c>
      <c r="N342" t="s">
        <v>20</v>
      </c>
      <c r="O342" t="s">
        <v>44</v>
      </c>
      <c r="Q342" t="s">
        <v>193</v>
      </c>
      <c r="R342" t="s">
        <v>75</v>
      </c>
      <c r="S342" t="s">
        <v>76</v>
      </c>
      <c r="T342" t="s">
        <v>47</v>
      </c>
    </row>
    <row r="343" spans="1:20" x14ac:dyDescent="0.2">
      <c r="A343" t="s">
        <v>68</v>
      </c>
      <c r="B343" t="s">
        <v>58</v>
      </c>
      <c r="C343" t="s">
        <v>19</v>
      </c>
      <c r="D343" s="25">
        <v>45741</v>
      </c>
      <c r="E343">
        <v>29.75</v>
      </c>
      <c r="F343">
        <v>30.95</v>
      </c>
      <c r="G343" s="27">
        <f>IF(ISNUMBER(H343),AVERAGE(H343:I343),AVERAGE(E343:F343))/65</f>
        <v>0.46692307692307694</v>
      </c>
      <c r="H343" t="s">
        <v>69</v>
      </c>
      <c r="I343" t="s">
        <v>69</v>
      </c>
      <c r="J343">
        <v>2024</v>
      </c>
      <c r="K343" t="s">
        <v>65</v>
      </c>
      <c r="L343" t="s">
        <v>237</v>
      </c>
      <c r="M343" t="s">
        <v>52</v>
      </c>
      <c r="N343" t="s">
        <v>20</v>
      </c>
      <c r="O343" t="s">
        <v>44</v>
      </c>
      <c r="P343" t="s">
        <v>242</v>
      </c>
      <c r="Q343" t="s">
        <v>193</v>
      </c>
      <c r="R343" t="s">
        <v>75</v>
      </c>
      <c r="S343" t="s">
        <v>76</v>
      </c>
      <c r="T343" t="s">
        <v>47</v>
      </c>
    </row>
    <row r="344" spans="1:20" hidden="1" x14ac:dyDescent="0.2">
      <c r="A344" t="s">
        <v>68</v>
      </c>
      <c r="B344" t="s">
        <v>89</v>
      </c>
      <c r="C344" t="s">
        <v>90</v>
      </c>
      <c r="D344" s="25">
        <v>45742</v>
      </c>
      <c r="E344">
        <v>11.95</v>
      </c>
      <c r="F344">
        <v>14.95</v>
      </c>
      <c r="G344" s="27">
        <f>IF(ISNUMBER(H344),AVERAGE(H344:I344),AVERAGE(E344:F344))/45</f>
        <v>0.29888888888888887</v>
      </c>
      <c r="H344" t="s">
        <v>69</v>
      </c>
      <c r="I344" t="s">
        <v>69</v>
      </c>
      <c r="J344">
        <v>2024</v>
      </c>
      <c r="K344" t="s">
        <v>93</v>
      </c>
      <c r="L344" t="s">
        <v>237</v>
      </c>
      <c r="M344" t="s">
        <v>83</v>
      </c>
      <c r="N344" t="s">
        <v>20</v>
      </c>
      <c r="O344" t="s">
        <v>243</v>
      </c>
      <c r="P344" t="s">
        <v>251</v>
      </c>
      <c r="Q344" t="s">
        <v>193</v>
      </c>
      <c r="R344" t="s">
        <v>75</v>
      </c>
      <c r="S344" t="s">
        <v>76</v>
      </c>
      <c r="T344" t="s">
        <v>47</v>
      </c>
    </row>
    <row r="345" spans="1:20" hidden="1" x14ac:dyDescent="0.2">
      <c r="A345" t="s">
        <v>68</v>
      </c>
      <c r="B345" t="s">
        <v>89</v>
      </c>
      <c r="C345" t="s">
        <v>90</v>
      </c>
      <c r="D345" s="25">
        <v>45742</v>
      </c>
      <c r="E345">
        <v>15.95</v>
      </c>
      <c r="F345">
        <v>16.95</v>
      </c>
      <c r="G345" s="27">
        <f>IF(ISNUMBER(H345),AVERAGE(H345:I345),AVERAGE(E345:F345))/45</f>
        <v>0.36555555555555552</v>
      </c>
      <c r="H345" t="s">
        <v>69</v>
      </c>
      <c r="I345" t="s">
        <v>69</v>
      </c>
      <c r="J345">
        <v>2024</v>
      </c>
      <c r="K345" t="s">
        <v>91</v>
      </c>
      <c r="L345" t="s">
        <v>237</v>
      </c>
      <c r="M345" t="s">
        <v>83</v>
      </c>
      <c r="N345" t="s">
        <v>20</v>
      </c>
      <c r="O345" t="s">
        <v>243</v>
      </c>
      <c r="P345" t="s">
        <v>250</v>
      </c>
      <c r="Q345" t="s">
        <v>193</v>
      </c>
      <c r="R345" t="s">
        <v>75</v>
      </c>
      <c r="S345" t="s">
        <v>76</v>
      </c>
      <c r="T345" t="s">
        <v>47</v>
      </c>
    </row>
    <row r="346" spans="1:20" hidden="1" x14ac:dyDescent="0.2">
      <c r="A346" t="s">
        <v>68</v>
      </c>
      <c r="B346" t="s">
        <v>89</v>
      </c>
      <c r="C346" t="s">
        <v>90</v>
      </c>
      <c r="D346" s="25">
        <v>45742</v>
      </c>
      <c r="E346">
        <v>16.95</v>
      </c>
      <c r="F346" t="s">
        <v>69</v>
      </c>
      <c r="G346" s="27">
        <f>IF(ISNUMBER(H346),AVERAGE(H346:I346),AVERAGE(E346:F346))/45</f>
        <v>0.37666666666666665</v>
      </c>
      <c r="H346" t="s">
        <v>69</v>
      </c>
      <c r="I346" t="s">
        <v>69</v>
      </c>
      <c r="J346">
        <v>2024</v>
      </c>
      <c r="K346" t="s">
        <v>64</v>
      </c>
      <c r="L346" t="s">
        <v>237</v>
      </c>
      <c r="M346" t="s">
        <v>83</v>
      </c>
      <c r="N346" t="s">
        <v>20</v>
      </c>
      <c r="O346" t="s">
        <v>243</v>
      </c>
      <c r="P346" t="s">
        <v>250</v>
      </c>
      <c r="Q346" t="s">
        <v>193</v>
      </c>
      <c r="R346" t="s">
        <v>75</v>
      </c>
      <c r="S346" t="s">
        <v>76</v>
      </c>
      <c r="T346" t="s">
        <v>47</v>
      </c>
    </row>
    <row r="347" spans="1:20" x14ac:dyDescent="0.2">
      <c r="A347" t="s">
        <v>68</v>
      </c>
      <c r="B347" t="s">
        <v>18</v>
      </c>
      <c r="C347" t="s">
        <v>19</v>
      </c>
      <c r="D347" s="25">
        <v>45742</v>
      </c>
      <c r="E347">
        <v>275</v>
      </c>
      <c r="F347">
        <v>325</v>
      </c>
      <c r="G347" s="27">
        <f>IF(ISNUMBER(H347),AVERAGE(H347:I347),AVERAGE(E347:F347))/700</f>
        <v>0.40714285714285714</v>
      </c>
      <c r="H347">
        <v>275</v>
      </c>
      <c r="I347">
        <v>295</v>
      </c>
      <c r="J347">
        <v>2024</v>
      </c>
      <c r="K347" t="s">
        <v>80</v>
      </c>
      <c r="L347" t="s">
        <v>237</v>
      </c>
      <c r="M347" t="s">
        <v>83</v>
      </c>
      <c r="N347" t="s">
        <v>20</v>
      </c>
      <c r="O347" t="s">
        <v>243</v>
      </c>
      <c r="P347" t="s">
        <v>249</v>
      </c>
      <c r="Q347" t="s">
        <v>193</v>
      </c>
      <c r="R347" t="s">
        <v>75</v>
      </c>
      <c r="S347" t="s">
        <v>76</v>
      </c>
      <c r="T347" t="s">
        <v>47</v>
      </c>
    </row>
    <row r="348" spans="1:20" x14ac:dyDescent="0.2">
      <c r="A348" t="s">
        <v>68</v>
      </c>
      <c r="B348" t="s">
        <v>18</v>
      </c>
      <c r="C348" t="s">
        <v>19</v>
      </c>
      <c r="D348" s="25">
        <v>45742</v>
      </c>
      <c r="E348">
        <v>275</v>
      </c>
      <c r="F348">
        <v>325</v>
      </c>
      <c r="G348" s="27">
        <f>IF(ISNUMBER(H348),AVERAGE(H348:I348),AVERAGE(E348:F348))/700</f>
        <v>0.4107142857142857</v>
      </c>
      <c r="H348">
        <v>275</v>
      </c>
      <c r="I348">
        <v>300</v>
      </c>
      <c r="J348">
        <v>2024</v>
      </c>
      <c r="K348" t="s">
        <v>77</v>
      </c>
      <c r="L348" t="s">
        <v>237</v>
      </c>
      <c r="M348" t="s">
        <v>83</v>
      </c>
      <c r="N348" t="s">
        <v>20</v>
      </c>
      <c r="O348" t="s">
        <v>243</v>
      </c>
      <c r="Q348" t="s">
        <v>193</v>
      </c>
      <c r="R348" t="s">
        <v>75</v>
      </c>
      <c r="S348" t="s">
        <v>76</v>
      </c>
      <c r="T348" t="s">
        <v>47</v>
      </c>
    </row>
    <row r="349" spans="1:20" x14ac:dyDescent="0.2">
      <c r="A349" t="s">
        <v>68</v>
      </c>
      <c r="B349" t="s">
        <v>18</v>
      </c>
      <c r="C349" t="s">
        <v>19</v>
      </c>
      <c r="D349" s="25">
        <v>45742</v>
      </c>
      <c r="E349">
        <v>295</v>
      </c>
      <c r="F349">
        <v>325</v>
      </c>
      <c r="G349" s="27">
        <f>IF(ISNUMBER(H349),AVERAGE(H349:I349),AVERAGE(E349:F349))/700</f>
        <v>0.42571428571428571</v>
      </c>
      <c r="H349">
        <v>295</v>
      </c>
      <c r="I349">
        <v>301</v>
      </c>
      <c r="J349">
        <v>2024</v>
      </c>
      <c r="K349" t="s">
        <v>70</v>
      </c>
      <c r="L349" t="s">
        <v>237</v>
      </c>
      <c r="M349" t="s">
        <v>83</v>
      </c>
      <c r="N349" t="s">
        <v>20</v>
      </c>
      <c r="O349" t="s">
        <v>243</v>
      </c>
      <c r="Q349" t="s">
        <v>193</v>
      </c>
      <c r="R349" t="s">
        <v>75</v>
      </c>
      <c r="S349" t="s">
        <v>76</v>
      </c>
      <c r="T349" t="s">
        <v>47</v>
      </c>
    </row>
    <row r="350" spans="1:20" x14ac:dyDescent="0.2">
      <c r="A350" t="s">
        <v>68</v>
      </c>
      <c r="B350" t="s">
        <v>58</v>
      </c>
      <c r="C350" t="s">
        <v>19</v>
      </c>
      <c r="D350" s="25">
        <v>45742</v>
      </c>
      <c r="E350">
        <v>29.75</v>
      </c>
      <c r="F350">
        <v>29.85</v>
      </c>
      <c r="G350" s="27">
        <f>IF(ISNUMBER(H350),AVERAGE(H350:I350),AVERAGE(E350:F350))/65</f>
        <v>0.45846153846153848</v>
      </c>
      <c r="H350" t="s">
        <v>69</v>
      </c>
      <c r="I350" t="s">
        <v>69</v>
      </c>
      <c r="J350">
        <v>2024</v>
      </c>
      <c r="K350" t="s">
        <v>59</v>
      </c>
      <c r="L350" t="s">
        <v>237</v>
      </c>
      <c r="M350" t="s">
        <v>83</v>
      </c>
      <c r="N350" t="s">
        <v>20</v>
      </c>
      <c r="O350" t="s">
        <v>243</v>
      </c>
      <c r="Q350" t="s">
        <v>193</v>
      </c>
      <c r="R350" t="s">
        <v>75</v>
      </c>
      <c r="S350" t="s">
        <v>76</v>
      </c>
      <c r="T350" t="s">
        <v>47</v>
      </c>
    </row>
    <row r="351" spans="1:20" hidden="1" x14ac:dyDescent="0.2">
      <c r="A351" t="s">
        <v>68</v>
      </c>
      <c r="B351" t="s">
        <v>89</v>
      </c>
      <c r="C351" t="s">
        <v>90</v>
      </c>
      <c r="D351" s="25">
        <v>45743</v>
      </c>
      <c r="E351">
        <v>11.95</v>
      </c>
      <c r="F351">
        <v>14.95</v>
      </c>
      <c r="G351" s="27">
        <f>IF(ISNUMBER(H351),AVERAGE(H351:I351),AVERAGE(E351:F351))/45</f>
        <v>0.29888888888888887</v>
      </c>
      <c r="H351" t="s">
        <v>69</v>
      </c>
      <c r="I351" t="s">
        <v>69</v>
      </c>
      <c r="J351">
        <v>2024</v>
      </c>
      <c r="K351" t="s">
        <v>93</v>
      </c>
      <c r="L351" t="s">
        <v>237</v>
      </c>
      <c r="M351" t="s">
        <v>83</v>
      </c>
      <c r="N351" t="s">
        <v>20</v>
      </c>
      <c r="O351" t="s">
        <v>252</v>
      </c>
      <c r="P351" t="s">
        <v>251</v>
      </c>
      <c r="Q351" t="s">
        <v>193</v>
      </c>
      <c r="R351" t="s">
        <v>75</v>
      </c>
      <c r="S351" t="s">
        <v>76</v>
      </c>
      <c r="T351" t="s">
        <v>47</v>
      </c>
    </row>
    <row r="352" spans="1:20" hidden="1" x14ac:dyDescent="0.2">
      <c r="A352" t="s">
        <v>68</v>
      </c>
      <c r="B352" t="s">
        <v>89</v>
      </c>
      <c r="C352" t="s">
        <v>90</v>
      </c>
      <c r="D352" s="25">
        <v>45743</v>
      </c>
      <c r="E352">
        <v>15.95</v>
      </c>
      <c r="F352">
        <v>16.95</v>
      </c>
      <c r="G352" s="27">
        <f>IF(ISNUMBER(H352),AVERAGE(H352:I352),AVERAGE(E352:F352))/45</f>
        <v>0.36555555555555552</v>
      </c>
      <c r="H352" t="s">
        <v>69</v>
      </c>
      <c r="I352" t="s">
        <v>69</v>
      </c>
      <c r="J352">
        <v>2024</v>
      </c>
      <c r="K352" t="s">
        <v>91</v>
      </c>
      <c r="L352" t="s">
        <v>237</v>
      </c>
      <c r="M352" t="s">
        <v>83</v>
      </c>
      <c r="N352" t="s">
        <v>20</v>
      </c>
      <c r="O352" t="s">
        <v>252</v>
      </c>
      <c r="P352" t="s">
        <v>250</v>
      </c>
      <c r="Q352" t="s">
        <v>193</v>
      </c>
      <c r="R352" t="s">
        <v>75</v>
      </c>
      <c r="S352" t="s">
        <v>76</v>
      </c>
      <c r="T352" t="s">
        <v>47</v>
      </c>
    </row>
    <row r="353" spans="1:20" hidden="1" x14ac:dyDescent="0.2">
      <c r="A353" t="s">
        <v>68</v>
      </c>
      <c r="B353" t="s">
        <v>89</v>
      </c>
      <c r="C353" t="s">
        <v>90</v>
      </c>
      <c r="D353" s="25">
        <v>45743</v>
      </c>
      <c r="E353">
        <v>16.95</v>
      </c>
      <c r="F353" t="s">
        <v>69</v>
      </c>
      <c r="G353" s="27">
        <f>IF(ISNUMBER(H353),AVERAGE(H353:I353),AVERAGE(E353:F353))/45</f>
        <v>0.37666666666666665</v>
      </c>
      <c r="H353" t="s">
        <v>69</v>
      </c>
      <c r="I353" t="s">
        <v>69</v>
      </c>
      <c r="J353">
        <v>2024</v>
      </c>
      <c r="K353" t="s">
        <v>64</v>
      </c>
      <c r="L353" t="s">
        <v>237</v>
      </c>
      <c r="M353" t="s">
        <v>83</v>
      </c>
      <c r="N353" t="s">
        <v>20</v>
      </c>
      <c r="O353" t="s">
        <v>252</v>
      </c>
      <c r="P353" t="s">
        <v>250</v>
      </c>
      <c r="Q353" t="s">
        <v>193</v>
      </c>
      <c r="R353" t="s">
        <v>75</v>
      </c>
      <c r="S353" t="s">
        <v>76</v>
      </c>
      <c r="T353" t="s">
        <v>47</v>
      </c>
    </row>
    <row r="354" spans="1:20" x14ac:dyDescent="0.2">
      <c r="A354" t="s">
        <v>68</v>
      </c>
      <c r="B354" t="s">
        <v>18</v>
      </c>
      <c r="C354" t="s">
        <v>19</v>
      </c>
      <c r="D354" s="25">
        <v>45743</v>
      </c>
      <c r="E354">
        <v>250</v>
      </c>
      <c r="F354">
        <v>325</v>
      </c>
      <c r="G354" s="27">
        <f>IF(ISNUMBER(H354),AVERAGE(H354:I354),AVERAGE(E354:F354))/700</f>
        <v>0.40714285714285714</v>
      </c>
      <c r="H354">
        <v>275</v>
      </c>
      <c r="I354">
        <v>295</v>
      </c>
      <c r="J354">
        <v>2024</v>
      </c>
      <c r="K354" t="s">
        <v>80</v>
      </c>
      <c r="L354" t="s">
        <v>237</v>
      </c>
      <c r="M354" t="s">
        <v>83</v>
      </c>
      <c r="N354" t="s">
        <v>20</v>
      </c>
      <c r="O354" t="s">
        <v>252</v>
      </c>
      <c r="Q354" t="s">
        <v>193</v>
      </c>
      <c r="R354" t="s">
        <v>75</v>
      </c>
      <c r="S354" t="s">
        <v>76</v>
      </c>
      <c r="T354" t="s">
        <v>47</v>
      </c>
    </row>
    <row r="355" spans="1:20" x14ac:dyDescent="0.2">
      <c r="A355" t="s">
        <v>68</v>
      </c>
      <c r="B355" t="s">
        <v>18</v>
      </c>
      <c r="C355" t="s">
        <v>19</v>
      </c>
      <c r="D355" s="25">
        <v>45743</v>
      </c>
      <c r="E355">
        <v>275</v>
      </c>
      <c r="F355">
        <v>325</v>
      </c>
      <c r="G355" s="27">
        <f>IF(ISNUMBER(H355),AVERAGE(H355:I355),AVERAGE(E355:F355))/700</f>
        <v>0.4107142857142857</v>
      </c>
      <c r="H355">
        <v>275</v>
      </c>
      <c r="I355">
        <v>300</v>
      </c>
      <c r="J355">
        <v>2024</v>
      </c>
      <c r="K355" t="s">
        <v>77</v>
      </c>
      <c r="L355" t="s">
        <v>237</v>
      </c>
      <c r="M355" t="s">
        <v>83</v>
      </c>
      <c r="N355" t="s">
        <v>20</v>
      </c>
      <c r="O355" t="s">
        <v>252</v>
      </c>
      <c r="Q355" t="s">
        <v>193</v>
      </c>
      <c r="R355" t="s">
        <v>75</v>
      </c>
      <c r="S355" t="s">
        <v>76</v>
      </c>
      <c r="T355" t="s">
        <v>47</v>
      </c>
    </row>
    <row r="356" spans="1:20" x14ac:dyDescent="0.2">
      <c r="A356" t="s">
        <v>68</v>
      </c>
      <c r="B356" t="s">
        <v>18</v>
      </c>
      <c r="C356" t="s">
        <v>19</v>
      </c>
      <c r="D356" s="25">
        <v>45743</v>
      </c>
      <c r="E356">
        <v>284</v>
      </c>
      <c r="F356">
        <v>325</v>
      </c>
      <c r="G356" s="27">
        <f>IF(ISNUMBER(H356),AVERAGE(H356:I356),AVERAGE(E356:F356))/700</f>
        <v>0.41714285714285715</v>
      </c>
      <c r="H356">
        <v>289</v>
      </c>
      <c r="I356">
        <v>295</v>
      </c>
      <c r="J356">
        <v>2024</v>
      </c>
      <c r="K356" t="s">
        <v>70</v>
      </c>
      <c r="L356" t="s">
        <v>237</v>
      </c>
      <c r="M356" t="s">
        <v>83</v>
      </c>
      <c r="N356" t="s">
        <v>20</v>
      </c>
      <c r="O356" t="s">
        <v>252</v>
      </c>
      <c r="Q356" t="s">
        <v>193</v>
      </c>
      <c r="R356" t="s">
        <v>75</v>
      </c>
      <c r="S356" t="s">
        <v>76</v>
      </c>
      <c r="T356" t="s">
        <v>47</v>
      </c>
    </row>
    <row r="357" spans="1:20" x14ac:dyDescent="0.2">
      <c r="A357" t="s">
        <v>68</v>
      </c>
      <c r="B357" t="s">
        <v>58</v>
      </c>
      <c r="C357" t="s">
        <v>19</v>
      </c>
      <c r="D357" s="25">
        <v>45743</v>
      </c>
      <c r="E357">
        <v>29</v>
      </c>
      <c r="F357">
        <v>29.85</v>
      </c>
      <c r="G357" s="27">
        <f>IF(ISNUMBER(H357),AVERAGE(H357:I357),AVERAGE(E357:F357))/65</f>
        <v>0.45269230769230773</v>
      </c>
      <c r="H357" t="s">
        <v>69</v>
      </c>
      <c r="I357" t="s">
        <v>69</v>
      </c>
      <c r="J357">
        <v>2024</v>
      </c>
      <c r="K357" t="s">
        <v>59</v>
      </c>
      <c r="L357" t="s">
        <v>237</v>
      </c>
      <c r="M357" t="s">
        <v>83</v>
      </c>
      <c r="N357" t="s">
        <v>20</v>
      </c>
      <c r="O357" t="s">
        <v>252</v>
      </c>
      <c r="Q357" t="s">
        <v>193</v>
      </c>
      <c r="R357" t="s">
        <v>75</v>
      </c>
      <c r="S357" t="s">
        <v>76</v>
      </c>
      <c r="T357" t="s">
        <v>47</v>
      </c>
    </row>
    <row r="358" spans="1:20" x14ac:dyDescent="0.2">
      <c r="A358" t="s">
        <v>68</v>
      </c>
      <c r="B358" t="s">
        <v>58</v>
      </c>
      <c r="C358" t="s">
        <v>19</v>
      </c>
      <c r="D358" s="25">
        <v>45743</v>
      </c>
      <c r="E358">
        <v>25</v>
      </c>
      <c r="F358">
        <v>30.95</v>
      </c>
      <c r="G358" s="27">
        <f>IF(ISNUMBER(H358),AVERAGE(H358:I358),AVERAGE(E358:F358))/65</f>
        <v>0.46692307692307694</v>
      </c>
      <c r="H358">
        <v>29.75</v>
      </c>
      <c r="I358">
        <v>30.95</v>
      </c>
      <c r="J358">
        <v>2024</v>
      </c>
      <c r="K358" t="s">
        <v>65</v>
      </c>
      <c r="L358" t="s">
        <v>237</v>
      </c>
      <c r="M358" t="s">
        <v>83</v>
      </c>
      <c r="N358" t="s">
        <v>20</v>
      </c>
      <c r="O358" t="s">
        <v>252</v>
      </c>
      <c r="Q358" t="s">
        <v>193</v>
      </c>
      <c r="R358" t="s">
        <v>75</v>
      </c>
      <c r="S358" t="s">
        <v>76</v>
      </c>
      <c r="T358" t="s">
        <v>47</v>
      </c>
    </row>
    <row r="359" spans="1:20" hidden="1" x14ac:dyDescent="0.2">
      <c r="A359" t="s">
        <v>68</v>
      </c>
      <c r="B359" t="s">
        <v>89</v>
      </c>
      <c r="C359" t="s">
        <v>90</v>
      </c>
      <c r="D359" s="25">
        <v>45744</v>
      </c>
      <c r="E359">
        <v>14.95</v>
      </c>
      <c r="F359">
        <v>15.95</v>
      </c>
      <c r="G359" s="27">
        <f>IF(ISNUMBER(H359),AVERAGE(H359:I359),AVERAGE(E359:F359))/45</f>
        <v>0.34333333333333332</v>
      </c>
      <c r="H359" t="s">
        <v>69</v>
      </c>
      <c r="I359" t="s">
        <v>69</v>
      </c>
      <c r="J359">
        <v>2024</v>
      </c>
      <c r="K359" t="s">
        <v>93</v>
      </c>
      <c r="L359" t="s">
        <v>237</v>
      </c>
      <c r="M359" t="s">
        <v>83</v>
      </c>
      <c r="N359" t="s">
        <v>20</v>
      </c>
      <c r="O359" t="s">
        <v>253</v>
      </c>
      <c r="P359" t="s">
        <v>210</v>
      </c>
      <c r="Q359" t="s">
        <v>193</v>
      </c>
      <c r="R359" t="s">
        <v>75</v>
      </c>
      <c r="S359" t="s">
        <v>76</v>
      </c>
      <c r="T359" t="s">
        <v>47</v>
      </c>
    </row>
    <row r="360" spans="1:20" hidden="1" x14ac:dyDescent="0.2">
      <c r="A360" t="s">
        <v>68</v>
      </c>
      <c r="B360" t="s">
        <v>89</v>
      </c>
      <c r="C360" t="s">
        <v>90</v>
      </c>
      <c r="D360" s="25">
        <v>45744</v>
      </c>
      <c r="E360">
        <v>16.95</v>
      </c>
      <c r="F360">
        <v>18.850000000000001</v>
      </c>
      <c r="G360" s="27">
        <f>IF(ISNUMBER(H360),AVERAGE(H360:I360),AVERAGE(E360:F360))/45</f>
        <v>0.37666666666666665</v>
      </c>
      <c r="H360">
        <v>16.95</v>
      </c>
      <c r="I360" t="s">
        <v>69</v>
      </c>
      <c r="J360">
        <v>2024</v>
      </c>
      <c r="K360" t="s">
        <v>91</v>
      </c>
      <c r="L360" t="s">
        <v>237</v>
      </c>
      <c r="M360" t="s">
        <v>83</v>
      </c>
      <c r="N360" t="s">
        <v>20</v>
      </c>
      <c r="O360" t="s">
        <v>253</v>
      </c>
      <c r="Q360" t="s">
        <v>193</v>
      </c>
      <c r="R360" t="s">
        <v>75</v>
      </c>
      <c r="S360" t="s">
        <v>76</v>
      </c>
      <c r="T360" t="s">
        <v>47</v>
      </c>
    </row>
    <row r="361" spans="1:20" hidden="1" x14ac:dyDescent="0.2">
      <c r="A361" t="s">
        <v>68</v>
      </c>
      <c r="B361" t="s">
        <v>89</v>
      </c>
      <c r="C361" t="s">
        <v>90</v>
      </c>
      <c r="D361" s="25">
        <v>45744</v>
      </c>
      <c r="E361">
        <v>16.95</v>
      </c>
      <c r="F361">
        <v>18.95</v>
      </c>
      <c r="G361" s="27">
        <f>IF(ISNUMBER(H361),AVERAGE(H361:I361),AVERAGE(E361:F361))/45</f>
        <v>0.39777777777777773</v>
      </c>
      <c r="H361">
        <v>16.95</v>
      </c>
      <c r="I361">
        <v>18.850000000000001</v>
      </c>
      <c r="J361">
        <v>2024</v>
      </c>
      <c r="K361" t="s">
        <v>64</v>
      </c>
      <c r="L361" t="s">
        <v>237</v>
      </c>
      <c r="M361" t="s">
        <v>83</v>
      </c>
      <c r="N361" t="s">
        <v>20</v>
      </c>
      <c r="O361" t="s">
        <v>253</v>
      </c>
      <c r="Q361" t="s">
        <v>193</v>
      </c>
      <c r="R361" t="s">
        <v>75</v>
      </c>
      <c r="S361" t="s">
        <v>76</v>
      </c>
      <c r="T361" t="s">
        <v>47</v>
      </c>
    </row>
    <row r="362" spans="1:20" x14ac:dyDescent="0.2">
      <c r="A362" t="s">
        <v>68</v>
      </c>
      <c r="B362" t="s">
        <v>18</v>
      </c>
      <c r="C362" t="s">
        <v>19</v>
      </c>
      <c r="D362" s="25">
        <v>45744</v>
      </c>
      <c r="E362">
        <v>250</v>
      </c>
      <c r="F362">
        <v>295</v>
      </c>
      <c r="G362" s="27">
        <f>IF(ISNUMBER(H362),AVERAGE(H362:I362),AVERAGE(E362:F362))/700</f>
        <v>0.40714285714285714</v>
      </c>
      <c r="H362">
        <v>275</v>
      </c>
      <c r="I362">
        <v>295</v>
      </c>
      <c r="J362">
        <v>2024</v>
      </c>
      <c r="K362" t="s">
        <v>80</v>
      </c>
      <c r="L362" t="s">
        <v>237</v>
      </c>
      <c r="M362" t="s">
        <v>83</v>
      </c>
      <c r="N362" t="s">
        <v>20</v>
      </c>
      <c r="O362" t="s">
        <v>253</v>
      </c>
      <c r="Q362" t="s">
        <v>193</v>
      </c>
      <c r="R362" t="s">
        <v>75</v>
      </c>
      <c r="S362" t="s">
        <v>76</v>
      </c>
      <c r="T362" t="s">
        <v>47</v>
      </c>
    </row>
    <row r="363" spans="1:20" x14ac:dyDescent="0.2">
      <c r="A363" t="s">
        <v>68</v>
      </c>
      <c r="B363" t="s">
        <v>18</v>
      </c>
      <c r="C363" t="s">
        <v>19</v>
      </c>
      <c r="D363" s="25">
        <v>45744</v>
      </c>
      <c r="E363">
        <v>289</v>
      </c>
      <c r="F363">
        <v>295</v>
      </c>
      <c r="G363" s="27">
        <f>IF(ISNUMBER(H363),AVERAGE(H363:I363),AVERAGE(E363:F363))/700</f>
        <v>0.41714285714285715</v>
      </c>
      <c r="H363" t="s">
        <v>69</v>
      </c>
      <c r="I363" t="s">
        <v>69</v>
      </c>
      <c r="J363">
        <v>2024</v>
      </c>
      <c r="K363" t="s">
        <v>70</v>
      </c>
      <c r="L363" t="s">
        <v>237</v>
      </c>
      <c r="M363" t="s">
        <v>83</v>
      </c>
      <c r="N363" t="s">
        <v>20</v>
      </c>
      <c r="O363" t="s">
        <v>253</v>
      </c>
      <c r="Q363" t="s">
        <v>193</v>
      </c>
      <c r="R363" t="s">
        <v>75</v>
      </c>
      <c r="S363" t="s">
        <v>76</v>
      </c>
      <c r="T363" t="s">
        <v>47</v>
      </c>
    </row>
    <row r="364" spans="1:20" x14ac:dyDescent="0.2">
      <c r="A364" t="s">
        <v>68</v>
      </c>
      <c r="B364" t="s">
        <v>58</v>
      </c>
      <c r="C364" t="s">
        <v>19</v>
      </c>
      <c r="D364" s="25">
        <v>45744</v>
      </c>
      <c r="E364">
        <v>29</v>
      </c>
      <c r="F364">
        <v>29.85</v>
      </c>
      <c r="G364" s="27">
        <f>IF(ISNUMBER(H364),AVERAGE(H364:I364),AVERAGE(E364:F364))/65</f>
        <v>0.45269230769230773</v>
      </c>
      <c r="H364" t="s">
        <v>69</v>
      </c>
      <c r="I364" t="s">
        <v>69</v>
      </c>
      <c r="J364">
        <v>2024</v>
      </c>
      <c r="K364" t="s">
        <v>59</v>
      </c>
      <c r="L364" t="s">
        <v>237</v>
      </c>
      <c r="M364" t="s">
        <v>83</v>
      </c>
      <c r="N364" t="s">
        <v>20</v>
      </c>
      <c r="O364" t="s">
        <v>253</v>
      </c>
      <c r="Q364" t="s">
        <v>193</v>
      </c>
      <c r="R364" t="s">
        <v>75</v>
      </c>
      <c r="S364" t="s">
        <v>76</v>
      </c>
      <c r="T364" t="s">
        <v>47</v>
      </c>
    </row>
    <row r="365" spans="1:20" hidden="1" x14ac:dyDescent="0.2">
      <c r="A365" t="s">
        <v>68</v>
      </c>
      <c r="B365" t="s">
        <v>89</v>
      </c>
      <c r="C365" t="s">
        <v>90</v>
      </c>
      <c r="D365" s="25">
        <v>45747</v>
      </c>
      <c r="E365">
        <v>14.95</v>
      </c>
      <c r="F365">
        <v>15.95</v>
      </c>
      <c r="G365" s="27">
        <f>IF(ISNUMBER(H365),AVERAGE(H365:I365),AVERAGE(E365:F365))/45</f>
        <v>0.34333333333333332</v>
      </c>
      <c r="H365" t="s">
        <v>69</v>
      </c>
      <c r="I365" t="s">
        <v>69</v>
      </c>
      <c r="J365">
        <v>2024</v>
      </c>
      <c r="K365" t="s">
        <v>93</v>
      </c>
      <c r="L365" t="s">
        <v>237</v>
      </c>
      <c r="M365" t="s">
        <v>83</v>
      </c>
      <c r="N365" t="s">
        <v>20</v>
      </c>
      <c r="O365" t="s">
        <v>256</v>
      </c>
      <c r="P365" t="s">
        <v>210</v>
      </c>
      <c r="Q365" t="s">
        <v>193</v>
      </c>
      <c r="R365" t="s">
        <v>75</v>
      </c>
      <c r="S365" t="s">
        <v>76</v>
      </c>
      <c r="T365" t="s">
        <v>47</v>
      </c>
    </row>
    <row r="366" spans="1:20" hidden="1" x14ac:dyDescent="0.2">
      <c r="A366" t="s">
        <v>68</v>
      </c>
      <c r="B366" t="s">
        <v>89</v>
      </c>
      <c r="C366" t="s">
        <v>90</v>
      </c>
      <c r="D366" s="25">
        <v>45747</v>
      </c>
      <c r="E366">
        <v>16.95</v>
      </c>
      <c r="F366">
        <v>18.850000000000001</v>
      </c>
      <c r="G366" s="27">
        <f>IF(ISNUMBER(H366),AVERAGE(H366:I366),AVERAGE(E366:F366))/45</f>
        <v>0.37666666666666665</v>
      </c>
      <c r="H366">
        <v>16.95</v>
      </c>
      <c r="I366" t="s">
        <v>69</v>
      </c>
      <c r="J366">
        <v>2024</v>
      </c>
      <c r="K366" t="s">
        <v>91</v>
      </c>
      <c r="L366" t="s">
        <v>237</v>
      </c>
      <c r="M366" t="s">
        <v>83</v>
      </c>
      <c r="N366" t="s">
        <v>20</v>
      </c>
      <c r="O366" t="s">
        <v>256</v>
      </c>
      <c r="Q366" t="s">
        <v>193</v>
      </c>
      <c r="R366" t="s">
        <v>75</v>
      </c>
      <c r="S366" t="s">
        <v>76</v>
      </c>
      <c r="T366" t="s">
        <v>47</v>
      </c>
    </row>
    <row r="367" spans="1:20" hidden="1" x14ac:dyDescent="0.2">
      <c r="A367" t="s">
        <v>68</v>
      </c>
      <c r="B367" t="s">
        <v>89</v>
      </c>
      <c r="C367" t="s">
        <v>90</v>
      </c>
      <c r="D367" s="25">
        <v>45747</v>
      </c>
      <c r="E367">
        <v>16.95</v>
      </c>
      <c r="F367">
        <v>18.95</v>
      </c>
      <c r="G367" s="27">
        <f>IF(ISNUMBER(H367),AVERAGE(H367:I367),AVERAGE(E367:F367))/45</f>
        <v>0.39777777777777773</v>
      </c>
      <c r="H367">
        <v>16.95</v>
      </c>
      <c r="I367">
        <v>18.850000000000001</v>
      </c>
      <c r="J367">
        <v>2024</v>
      </c>
      <c r="K367" t="s">
        <v>64</v>
      </c>
      <c r="L367" t="s">
        <v>237</v>
      </c>
      <c r="M367" t="s">
        <v>83</v>
      </c>
      <c r="N367" t="s">
        <v>20</v>
      </c>
      <c r="O367" t="s">
        <v>256</v>
      </c>
      <c r="Q367" t="s">
        <v>193</v>
      </c>
      <c r="R367" t="s">
        <v>75</v>
      </c>
      <c r="S367" t="s">
        <v>76</v>
      </c>
      <c r="T367" t="s">
        <v>47</v>
      </c>
    </row>
    <row r="368" spans="1:20" x14ac:dyDescent="0.2">
      <c r="A368" t="s">
        <v>68</v>
      </c>
      <c r="B368" t="s">
        <v>18</v>
      </c>
      <c r="C368" t="s">
        <v>19</v>
      </c>
      <c r="D368" s="25">
        <v>45747</v>
      </c>
      <c r="E368">
        <v>250</v>
      </c>
      <c r="F368">
        <v>295</v>
      </c>
      <c r="G368" s="27">
        <f>IF(ISNUMBER(H368),AVERAGE(H368:I368),AVERAGE(E368:F368))/700</f>
        <v>0.40714285714285714</v>
      </c>
      <c r="H368">
        <v>275</v>
      </c>
      <c r="I368">
        <v>295</v>
      </c>
      <c r="J368">
        <v>2024</v>
      </c>
      <c r="K368" t="s">
        <v>80</v>
      </c>
      <c r="L368" t="s">
        <v>237</v>
      </c>
      <c r="M368" t="s">
        <v>83</v>
      </c>
      <c r="N368" t="s">
        <v>20</v>
      </c>
      <c r="O368" t="s">
        <v>256</v>
      </c>
      <c r="Q368" t="s">
        <v>193</v>
      </c>
      <c r="R368" t="s">
        <v>75</v>
      </c>
      <c r="S368" t="s">
        <v>76</v>
      </c>
      <c r="T368" t="s">
        <v>47</v>
      </c>
    </row>
    <row r="369" spans="1:20" x14ac:dyDescent="0.2">
      <c r="A369" t="s">
        <v>68</v>
      </c>
      <c r="B369" t="s">
        <v>18</v>
      </c>
      <c r="C369" t="s">
        <v>19</v>
      </c>
      <c r="D369" s="25">
        <v>45747</v>
      </c>
      <c r="E369">
        <v>280</v>
      </c>
      <c r="F369">
        <v>295</v>
      </c>
      <c r="G369" s="27">
        <f>IF(ISNUMBER(H369),AVERAGE(H369:I369),AVERAGE(E369:F369))/700</f>
        <v>0.4107142857142857</v>
      </c>
      <c r="H369" t="s">
        <v>69</v>
      </c>
      <c r="I369" t="s">
        <v>69</v>
      </c>
      <c r="J369">
        <v>2024</v>
      </c>
      <c r="K369" t="s">
        <v>70</v>
      </c>
      <c r="L369" t="s">
        <v>237</v>
      </c>
      <c r="M369" t="s">
        <v>83</v>
      </c>
      <c r="N369" t="s">
        <v>20</v>
      </c>
      <c r="O369" t="s">
        <v>256</v>
      </c>
      <c r="Q369" t="s">
        <v>193</v>
      </c>
      <c r="R369" t="s">
        <v>75</v>
      </c>
      <c r="S369" t="s">
        <v>76</v>
      </c>
      <c r="T369" t="s">
        <v>47</v>
      </c>
    </row>
    <row r="370" spans="1:20" x14ac:dyDescent="0.2">
      <c r="A370" t="s">
        <v>68</v>
      </c>
      <c r="B370" t="s">
        <v>18</v>
      </c>
      <c r="C370" t="s">
        <v>19</v>
      </c>
      <c r="D370" s="25">
        <v>45747</v>
      </c>
      <c r="E370">
        <v>280</v>
      </c>
      <c r="F370">
        <v>295</v>
      </c>
      <c r="G370" s="27">
        <f>IF(ISNUMBER(H370),AVERAGE(H370:I370),AVERAGE(E370:F370))/700</f>
        <v>0.4107142857142857</v>
      </c>
      <c r="H370" t="s">
        <v>69</v>
      </c>
      <c r="I370" t="s">
        <v>69</v>
      </c>
      <c r="J370">
        <v>2024</v>
      </c>
      <c r="K370" t="s">
        <v>77</v>
      </c>
      <c r="L370" t="s">
        <v>237</v>
      </c>
      <c r="M370" t="s">
        <v>83</v>
      </c>
      <c r="N370" t="s">
        <v>20</v>
      </c>
      <c r="O370" t="s">
        <v>256</v>
      </c>
      <c r="Q370" t="s">
        <v>193</v>
      </c>
      <c r="R370" t="s">
        <v>75</v>
      </c>
      <c r="S370" t="s">
        <v>76</v>
      </c>
      <c r="T370" t="s">
        <v>47</v>
      </c>
    </row>
    <row r="371" spans="1:20" hidden="1" x14ac:dyDescent="0.2">
      <c r="A371" t="s">
        <v>68</v>
      </c>
      <c r="B371" t="s">
        <v>89</v>
      </c>
      <c r="C371" t="s">
        <v>90</v>
      </c>
      <c r="D371" s="25">
        <v>45748</v>
      </c>
      <c r="E371">
        <v>14.95</v>
      </c>
      <c r="F371">
        <v>15.95</v>
      </c>
      <c r="G371" s="27">
        <f>IF(ISNUMBER(H371),AVERAGE(H371:I371),AVERAGE(E371:F371))/45</f>
        <v>0.34333333333333332</v>
      </c>
      <c r="H371" t="s">
        <v>69</v>
      </c>
      <c r="I371" t="s">
        <v>69</v>
      </c>
      <c r="J371">
        <v>2024</v>
      </c>
      <c r="K371" t="s">
        <v>93</v>
      </c>
      <c r="L371" t="s">
        <v>237</v>
      </c>
      <c r="M371" t="s">
        <v>83</v>
      </c>
      <c r="N371" t="s">
        <v>20</v>
      </c>
      <c r="O371" t="s">
        <v>261</v>
      </c>
      <c r="P371" t="s">
        <v>210</v>
      </c>
      <c r="Q371" t="s">
        <v>260</v>
      </c>
      <c r="R371" t="s">
        <v>75</v>
      </c>
      <c r="S371" t="s">
        <v>76</v>
      </c>
      <c r="T371" t="s">
        <v>47</v>
      </c>
    </row>
    <row r="372" spans="1:20" hidden="1" x14ac:dyDescent="0.2">
      <c r="A372" t="s">
        <v>68</v>
      </c>
      <c r="B372" t="s">
        <v>89</v>
      </c>
      <c r="C372" t="s">
        <v>90</v>
      </c>
      <c r="D372" s="25">
        <v>45748</v>
      </c>
      <c r="E372">
        <v>16.95</v>
      </c>
      <c r="F372">
        <v>18.850000000000001</v>
      </c>
      <c r="G372" s="27">
        <f>IF(ISNUMBER(H372),AVERAGE(H372:I372),AVERAGE(E372:F372))/45</f>
        <v>0.37666666666666665</v>
      </c>
      <c r="H372">
        <v>16.95</v>
      </c>
      <c r="I372" t="s">
        <v>69</v>
      </c>
      <c r="J372">
        <v>2024</v>
      </c>
      <c r="K372" t="s">
        <v>91</v>
      </c>
      <c r="L372" t="s">
        <v>237</v>
      </c>
      <c r="M372" t="s">
        <v>83</v>
      </c>
      <c r="N372" t="s">
        <v>20</v>
      </c>
      <c r="O372" t="s">
        <v>261</v>
      </c>
      <c r="Q372" t="s">
        <v>260</v>
      </c>
      <c r="R372" t="s">
        <v>75</v>
      </c>
      <c r="S372" t="s">
        <v>76</v>
      </c>
      <c r="T372" t="s">
        <v>47</v>
      </c>
    </row>
    <row r="373" spans="1:20" x14ac:dyDescent="0.2">
      <c r="A373" t="s">
        <v>68</v>
      </c>
      <c r="B373" t="s">
        <v>18</v>
      </c>
      <c r="C373" t="s">
        <v>19</v>
      </c>
      <c r="D373" s="25">
        <v>45748</v>
      </c>
      <c r="E373">
        <v>250</v>
      </c>
      <c r="F373">
        <v>285</v>
      </c>
      <c r="G373" s="27">
        <f>IF(ISNUMBER(H373),AVERAGE(H373:I373),AVERAGE(E373:F373))/700</f>
        <v>0.38214285714285712</v>
      </c>
      <c r="H373" t="s">
        <v>69</v>
      </c>
      <c r="I373" t="s">
        <v>69</v>
      </c>
      <c r="J373">
        <v>2024</v>
      </c>
      <c r="K373" t="s">
        <v>80</v>
      </c>
      <c r="L373" t="s">
        <v>237</v>
      </c>
      <c r="M373" t="s">
        <v>83</v>
      </c>
      <c r="N373" t="s">
        <v>20</v>
      </c>
      <c r="O373" t="s">
        <v>261</v>
      </c>
      <c r="Q373" t="s">
        <v>260</v>
      </c>
      <c r="R373" t="s">
        <v>75</v>
      </c>
      <c r="S373" t="s">
        <v>76</v>
      </c>
      <c r="T373" t="s">
        <v>47</v>
      </c>
    </row>
    <row r="374" spans="1:20" hidden="1" x14ac:dyDescent="0.2">
      <c r="A374" t="s">
        <v>68</v>
      </c>
      <c r="B374" t="s">
        <v>89</v>
      </c>
      <c r="C374" t="s">
        <v>90</v>
      </c>
      <c r="D374" s="25">
        <v>45748</v>
      </c>
      <c r="E374">
        <v>16.95</v>
      </c>
      <c r="F374">
        <v>18.95</v>
      </c>
      <c r="G374" s="27">
        <f>IF(ISNUMBER(H374),AVERAGE(H374:I374),AVERAGE(E374:F374))/45</f>
        <v>0.38777777777777778</v>
      </c>
      <c r="H374">
        <v>16.95</v>
      </c>
      <c r="I374">
        <v>17.95</v>
      </c>
      <c r="J374">
        <v>2024</v>
      </c>
      <c r="K374" t="s">
        <v>64</v>
      </c>
      <c r="L374" t="s">
        <v>237</v>
      </c>
      <c r="M374" t="s">
        <v>83</v>
      </c>
      <c r="N374" t="s">
        <v>20</v>
      </c>
      <c r="O374" t="s">
        <v>261</v>
      </c>
      <c r="Q374" t="s">
        <v>260</v>
      </c>
      <c r="R374" t="s">
        <v>75</v>
      </c>
      <c r="S374" t="s">
        <v>76</v>
      </c>
      <c r="T374" t="s">
        <v>47</v>
      </c>
    </row>
    <row r="375" spans="1:20" x14ac:dyDescent="0.2">
      <c r="A375" t="s">
        <v>68</v>
      </c>
      <c r="B375" t="s">
        <v>18</v>
      </c>
      <c r="C375" t="s">
        <v>19</v>
      </c>
      <c r="D375" s="25">
        <v>45748</v>
      </c>
      <c r="E375">
        <v>280</v>
      </c>
      <c r="F375">
        <v>285</v>
      </c>
      <c r="G375" s="27">
        <f>IF(ISNUMBER(H375),AVERAGE(H375:I375),AVERAGE(E375:F375))/700</f>
        <v>0.40357142857142858</v>
      </c>
      <c r="H375" t="s">
        <v>69</v>
      </c>
      <c r="I375" t="s">
        <v>69</v>
      </c>
      <c r="J375">
        <v>2024</v>
      </c>
      <c r="K375" t="s">
        <v>70</v>
      </c>
      <c r="L375" t="s">
        <v>237</v>
      </c>
      <c r="M375" t="s">
        <v>83</v>
      </c>
      <c r="N375" t="s">
        <v>20</v>
      </c>
      <c r="O375" t="s">
        <v>261</v>
      </c>
      <c r="Q375" t="s">
        <v>260</v>
      </c>
      <c r="R375" t="s">
        <v>75</v>
      </c>
      <c r="S375" t="s">
        <v>76</v>
      </c>
      <c r="T375" t="s">
        <v>47</v>
      </c>
    </row>
    <row r="376" spans="1:20" x14ac:dyDescent="0.2">
      <c r="A376" t="s">
        <v>68</v>
      </c>
      <c r="B376" t="s">
        <v>18</v>
      </c>
      <c r="C376" t="s">
        <v>19</v>
      </c>
      <c r="D376" s="25">
        <v>45748</v>
      </c>
      <c r="E376">
        <v>285</v>
      </c>
      <c r="F376" t="s">
        <v>69</v>
      </c>
      <c r="G376" s="27">
        <f>IF(ISNUMBER(H376),AVERAGE(H376:I376),AVERAGE(E376:F376))/700</f>
        <v>0.40714285714285714</v>
      </c>
      <c r="H376" t="s">
        <v>69</v>
      </c>
      <c r="I376" t="s">
        <v>69</v>
      </c>
      <c r="J376">
        <v>2024</v>
      </c>
      <c r="K376" t="s">
        <v>77</v>
      </c>
      <c r="L376" t="s">
        <v>237</v>
      </c>
      <c r="M376" t="s">
        <v>83</v>
      </c>
      <c r="N376" t="s">
        <v>20</v>
      </c>
      <c r="O376" t="s">
        <v>261</v>
      </c>
      <c r="Q376" t="s">
        <v>260</v>
      </c>
      <c r="R376" t="s">
        <v>75</v>
      </c>
      <c r="S376" t="s">
        <v>76</v>
      </c>
      <c r="T376" t="s">
        <v>47</v>
      </c>
    </row>
    <row r="377" spans="1:20" hidden="1" x14ac:dyDescent="0.2">
      <c r="A377" t="s">
        <v>68</v>
      </c>
      <c r="B377" t="s">
        <v>89</v>
      </c>
      <c r="C377" t="s">
        <v>90</v>
      </c>
      <c r="D377" s="25">
        <v>45749</v>
      </c>
      <c r="E377">
        <v>14.95</v>
      </c>
      <c r="F377">
        <v>15.95</v>
      </c>
      <c r="G377" s="27">
        <f>IF(ISNUMBER(H377),AVERAGE(H377:I377),AVERAGE(E377:F377))/45</f>
        <v>0.34333333333333332</v>
      </c>
      <c r="H377" t="s">
        <v>69</v>
      </c>
      <c r="I377" t="s">
        <v>69</v>
      </c>
      <c r="J377">
        <v>2024</v>
      </c>
      <c r="K377" t="s">
        <v>93</v>
      </c>
      <c r="L377" t="s">
        <v>237</v>
      </c>
      <c r="M377" t="s">
        <v>83</v>
      </c>
      <c r="N377" t="s">
        <v>20</v>
      </c>
      <c r="O377" t="s">
        <v>44</v>
      </c>
      <c r="P377" t="s">
        <v>210</v>
      </c>
      <c r="Q377" t="s">
        <v>260</v>
      </c>
      <c r="R377" t="s">
        <v>75</v>
      </c>
      <c r="S377" t="s">
        <v>76</v>
      </c>
      <c r="T377" t="s">
        <v>47</v>
      </c>
    </row>
    <row r="378" spans="1:20" hidden="1" x14ac:dyDescent="0.2">
      <c r="A378" t="s">
        <v>68</v>
      </c>
      <c r="B378" t="s">
        <v>89</v>
      </c>
      <c r="C378" t="s">
        <v>90</v>
      </c>
      <c r="D378" s="25">
        <v>45749</v>
      </c>
      <c r="E378">
        <v>16.95</v>
      </c>
      <c r="F378">
        <v>18.850000000000001</v>
      </c>
      <c r="G378" s="27">
        <f>IF(ISNUMBER(H378),AVERAGE(H378:I378),AVERAGE(E378:F378))/45</f>
        <v>0.37666666666666665</v>
      </c>
      <c r="H378">
        <v>16.95</v>
      </c>
      <c r="I378" t="s">
        <v>69</v>
      </c>
      <c r="J378">
        <v>2024</v>
      </c>
      <c r="K378" t="s">
        <v>91</v>
      </c>
      <c r="L378" t="s">
        <v>237</v>
      </c>
      <c r="M378" t="s">
        <v>83</v>
      </c>
      <c r="N378" t="s">
        <v>20</v>
      </c>
      <c r="O378" t="s">
        <v>44</v>
      </c>
      <c r="Q378" t="s">
        <v>260</v>
      </c>
      <c r="R378" t="s">
        <v>75</v>
      </c>
      <c r="S378" t="s">
        <v>76</v>
      </c>
      <c r="T378" t="s">
        <v>47</v>
      </c>
    </row>
    <row r="379" spans="1:20" x14ac:dyDescent="0.2">
      <c r="A379" t="s">
        <v>68</v>
      </c>
      <c r="B379" t="s">
        <v>18</v>
      </c>
      <c r="C379" t="s">
        <v>19</v>
      </c>
      <c r="D379" s="25">
        <v>45749</v>
      </c>
      <c r="E379">
        <v>250</v>
      </c>
      <c r="F379">
        <v>285</v>
      </c>
      <c r="G379" s="27">
        <f>IF(ISNUMBER(H379),AVERAGE(H379:I379),AVERAGE(E379:F379))/700</f>
        <v>0.38214285714285712</v>
      </c>
      <c r="H379" t="s">
        <v>69</v>
      </c>
      <c r="I379" t="s">
        <v>69</v>
      </c>
      <c r="J379">
        <v>2024</v>
      </c>
      <c r="K379" t="s">
        <v>80</v>
      </c>
      <c r="L379" t="s">
        <v>237</v>
      </c>
      <c r="M379" t="s">
        <v>83</v>
      </c>
      <c r="N379" t="s">
        <v>20</v>
      </c>
      <c r="O379" t="s">
        <v>44</v>
      </c>
      <c r="Q379" t="s">
        <v>260</v>
      </c>
      <c r="R379" t="s">
        <v>75</v>
      </c>
      <c r="S379" t="s">
        <v>76</v>
      </c>
      <c r="T379" t="s">
        <v>47</v>
      </c>
    </row>
    <row r="380" spans="1:20" hidden="1" x14ac:dyDescent="0.2">
      <c r="A380" t="s">
        <v>68</v>
      </c>
      <c r="B380" t="s">
        <v>89</v>
      </c>
      <c r="C380" t="s">
        <v>90</v>
      </c>
      <c r="D380" s="25">
        <v>45749</v>
      </c>
      <c r="E380">
        <v>16.95</v>
      </c>
      <c r="F380">
        <v>18.95</v>
      </c>
      <c r="G380" s="27">
        <f>IF(ISNUMBER(H380),AVERAGE(H380:I380),AVERAGE(E380:F380))/45</f>
        <v>0.38777777777777778</v>
      </c>
      <c r="H380">
        <v>16.95</v>
      </c>
      <c r="I380">
        <v>17.95</v>
      </c>
      <c r="J380">
        <v>2024</v>
      </c>
      <c r="K380" t="s">
        <v>64</v>
      </c>
      <c r="L380" t="s">
        <v>237</v>
      </c>
      <c r="M380" t="s">
        <v>83</v>
      </c>
      <c r="N380" t="s">
        <v>20</v>
      </c>
      <c r="O380" t="s">
        <v>44</v>
      </c>
      <c r="Q380" t="s">
        <v>260</v>
      </c>
      <c r="R380" t="s">
        <v>75</v>
      </c>
      <c r="S380" t="s">
        <v>76</v>
      </c>
      <c r="T380" t="s">
        <v>47</v>
      </c>
    </row>
    <row r="381" spans="1:20" x14ac:dyDescent="0.2">
      <c r="A381" t="s">
        <v>68</v>
      </c>
      <c r="B381" t="s">
        <v>18</v>
      </c>
      <c r="C381" t="s">
        <v>19</v>
      </c>
      <c r="D381" s="25">
        <v>45749</v>
      </c>
      <c r="E381">
        <v>280</v>
      </c>
      <c r="F381">
        <v>285</v>
      </c>
      <c r="G381" s="27">
        <f>IF(ISNUMBER(H381),AVERAGE(H381:I381),AVERAGE(E381:F381))/700</f>
        <v>0.40357142857142858</v>
      </c>
      <c r="H381" t="s">
        <v>69</v>
      </c>
      <c r="I381" t="s">
        <v>69</v>
      </c>
      <c r="J381">
        <v>2024</v>
      </c>
      <c r="K381" t="s">
        <v>70</v>
      </c>
      <c r="L381" t="s">
        <v>237</v>
      </c>
      <c r="M381" t="s">
        <v>83</v>
      </c>
      <c r="N381" t="s">
        <v>20</v>
      </c>
      <c r="O381" t="s">
        <v>44</v>
      </c>
      <c r="Q381" t="s">
        <v>260</v>
      </c>
      <c r="R381" t="s">
        <v>75</v>
      </c>
      <c r="S381" t="s">
        <v>76</v>
      </c>
      <c r="T381" t="s">
        <v>47</v>
      </c>
    </row>
    <row r="382" spans="1:20" x14ac:dyDescent="0.2">
      <c r="A382" t="s">
        <v>68</v>
      </c>
      <c r="B382" t="s">
        <v>18</v>
      </c>
      <c r="C382" t="s">
        <v>19</v>
      </c>
      <c r="D382" s="25">
        <v>45749</v>
      </c>
      <c r="E382">
        <v>285</v>
      </c>
      <c r="F382" t="s">
        <v>69</v>
      </c>
      <c r="G382" s="27">
        <f>IF(ISNUMBER(H382),AVERAGE(H382:I382),AVERAGE(E382:F382))/700</f>
        <v>0.40714285714285714</v>
      </c>
      <c r="H382" t="s">
        <v>69</v>
      </c>
      <c r="I382" t="s">
        <v>69</v>
      </c>
      <c r="J382">
        <v>2024</v>
      </c>
      <c r="K382" t="s">
        <v>77</v>
      </c>
      <c r="L382" t="s">
        <v>237</v>
      </c>
      <c r="M382" t="s">
        <v>83</v>
      </c>
      <c r="N382" t="s">
        <v>20</v>
      </c>
      <c r="O382" t="s">
        <v>44</v>
      </c>
      <c r="Q382" t="s">
        <v>260</v>
      </c>
      <c r="R382" t="s">
        <v>75</v>
      </c>
      <c r="S382" t="s">
        <v>76</v>
      </c>
      <c r="T382" t="s">
        <v>47</v>
      </c>
    </row>
    <row r="383" spans="1:20" hidden="1" x14ac:dyDescent="0.2">
      <c r="A383" t="s">
        <v>68</v>
      </c>
      <c r="B383" t="s">
        <v>89</v>
      </c>
      <c r="C383" t="s">
        <v>90</v>
      </c>
      <c r="D383" s="25">
        <v>45750</v>
      </c>
      <c r="E383">
        <v>14.95</v>
      </c>
      <c r="F383">
        <v>15.95</v>
      </c>
      <c r="G383" s="27">
        <f>IF(ISNUMBER(H383),AVERAGE(H383:I383),AVERAGE(E383:F383))/45</f>
        <v>0.34333333333333332</v>
      </c>
      <c r="H383" t="s">
        <v>69</v>
      </c>
      <c r="I383" t="s">
        <v>69</v>
      </c>
      <c r="J383">
        <v>2024</v>
      </c>
      <c r="K383" t="s">
        <v>93</v>
      </c>
      <c r="L383" t="s">
        <v>209</v>
      </c>
      <c r="M383" t="s">
        <v>83</v>
      </c>
      <c r="N383" t="s">
        <v>20</v>
      </c>
      <c r="O383" t="s">
        <v>262</v>
      </c>
      <c r="P383" t="s">
        <v>210</v>
      </c>
      <c r="Q383" t="s">
        <v>260</v>
      </c>
      <c r="R383" t="s">
        <v>75</v>
      </c>
      <c r="S383" t="s">
        <v>76</v>
      </c>
      <c r="T383" t="s">
        <v>47</v>
      </c>
    </row>
    <row r="384" spans="1:20" x14ac:dyDescent="0.2">
      <c r="A384" t="s">
        <v>68</v>
      </c>
      <c r="B384" t="s">
        <v>18</v>
      </c>
      <c r="C384" t="s">
        <v>19</v>
      </c>
      <c r="D384" s="25">
        <v>45750</v>
      </c>
      <c r="E384">
        <v>250</v>
      </c>
      <c r="F384">
        <v>285</v>
      </c>
      <c r="G384" s="27">
        <f>IF(ISNUMBER(H384),AVERAGE(H384:I384),AVERAGE(E384:F384))/700</f>
        <v>0.38214285714285712</v>
      </c>
      <c r="H384" t="s">
        <v>69</v>
      </c>
      <c r="I384" t="s">
        <v>69</v>
      </c>
      <c r="J384">
        <v>2024</v>
      </c>
      <c r="K384" t="s">
        <v>80</v>
      </c>
      <c r="L384" t="s">
        <v>209</v>
      </c>
      <c r="M384" t="s">
        <v>83</v>
      </c>
      <c r="N384" t="s">
        <v>20</v>
      </c>
      <c r="O384" t="s">
        <v>262</v>
      </c>
      <c r="Q384" t="s">
        <v>260</v>
      </c>
      <c r="R384" t="s">
        <v>75</v>
      </c>
      <c r="S384" t="s">
        <v>76</v>
      </c>
      <c r="T384" t="s">
        <v>47</v>
      </c>
    </row>
    <row r="385" spans="1:20" x14ac:dyDescent="0.2">
      <c r="A385" t="s">
        <v>68</v>
      </c>
      <c r="B385" t="s">
        <v>58</v>
      </c>
      <c r="C385" t="s">
        <v>19</v>
      </c>
      <c r="D385" s="25">
        <v>45750</v>
      </c>
      <c r="E385">
        <v>25</v>
      </c>
      <c r="F385" t="s">
        <v>69</v>
      </c>
      <c r="G385" s="27">
        <f>IF(ISNUMBER(H385),AVERAGE(H385:I385),AVERAGE(E385:F385))/65</f>
        <v>0.38461538461538464</v>
      </c>
      <c r="H385" t="s">
        <v>69</v>
      </c>
      <c r="I385" t="s">
        <v>69</v>
      </c>
      <c r="J385">
        <v>2024</v>
      </c>
      <c r="K385" t="s">
        <v>59</v>
      </c>
      <c r="L385" t="s">
        <v>209</v>
      </c>
      <c r="M385" t="s">
        <v>83</v>
      </c>
      <c r="N385" t="s">
        <v>20</v>
      </c>
      <c r="O385" t="s">
        <v>262</v>
      </c>
      <c r="P385" t="s">
        <v>263</v>
      </c>
      <c r="Q385" t="s">
        <v>260</v>
      </c>
      <c r="R385" t="s">
        <v>75</v>
      </c>
      <c r="S385" t="s">
        <v>76</v>
      </c>
      <c r="T385" t="s">
        <v>47</v>
      </c>
    </row>
    <row r="386" spans="1:20" x14ac:dyDescent="0.2">
      <c r="A386" t="s">
        <v>68</v>
      </c>
      <c r="B386" t="s">
        <v>58</v>
      </c>
      <c r="C386" t="s">
        <v>19</v>
      </c>
      <c r="D386" s="25">
        <v>45750</v>
      </c>
      <c r="E386">
        <v>23.25</v>
      </c>
      <c r="F386">
        <v>26</v>
      </c>
      <c r="G386" s="27">
        <f>IF(ISNUMBER(H386),AVERAGE(H386:I386),AVERAGE(E386:F386))/65</f>
        <v>0.39038461538461539</v>
      </c>
      <c r="H386">
        <v>24.75</v>
      </c>
      <c r="I386">
        <v>26</v>
      </c>
      <c r="J386">
        <v>2024</v>
      </c>
      <c r="K386" t="s">
        <v>65</v>
      </c>
      <c r="L386" t="s">
        <v>209</v>
      </c>
      <c r="M386" t="s">
        <v>83</v>
      </c>
      <c r="N386" t="s">
        <v>20</v>
      </c>
      <c r="O386" t="s">
        <v>262</v>
      </c>
      <c r="P386" t="s">
        <v>263</v>
      </c>
      <c r="Q386" t="s">
        <v>260</v>
      </c>
      <c r="R386" t="s">
        <v>75</v>
      </c>
      <c r="S386" t="s">
        <v>76</v>
      </c>
      <c r="T386" t="s">
        <v>47</v>
      </c>
    </row>
    <row r="387" spans="1:20" hidden="1" x14ac:dyDescent="0.2">
      <c r="A387" t="s">
        <v>68</v>
      </c>
      <c r="B387" t="s">
        <v>89</v>
      </c>
      <c r="C387" t="s">
        <v>90</v>
      </c>
      <c r="D387" s="25">
        <v>45750</v>
      </c>
      <c r="E387">
        <v>16.95</v>
      </c>
      <c r="F387">
        <v>18.850000000000001</v>
      </c>
      <c r="G387" s="27">
        <f>IF(ISNUMBER(H387),AVERAGE(H387:I387),AVERAGE(E387:F387))/45</f>
        <v>0.39777777777777773</v>
      </c>
      <c r="H387" t="s">
        <v>69</v>
      </c>
      <c r="I387" t="s">
        <v>69</v>
      </c>
      <c r="J387">
        <v>2024</v>
      </c>
      <c r="K387" t="s">
        <v>91</v>
      </c>
      <c r="L387" t="s">
        <v>209</v>
      </c>
      <c r="M387" t="s">
        <v>83</v>
      </c>
      <c r="N387" t="s">
        <v>20</v>
      </c>
      <c r="O387" t="s">
        <v>262</v>
      </c>
      <c r="Q387" t="s">
        <v>260</v>
      </c>
      <c r="R387" t="s">
        <v>75</v>
      </c>
      <c r="S387" t="s">
        <v>76</v>
      </c>
      <c r="T387" t="s">
        <v>47</v>
      </c>
    </row>
    <row r="388" spans="1:20" hidden="1" x14ac:dyDescent="0.2">
      <c r="A388" t="s">
        <v>68</v>
      </c>
      <c r="B388" t="s">
        <v>89</v>
      </c>
      <c r="C388" t="s">
        <v>90</v>
      </c>
      <c r="D388" s="25">
        <v>45750</v>
      </c>
      <c r="E388">
        <v>16.95</v>
      </c>
      <c r="F388">
        <v>18.95</v>
      </c>
      <c r="G388" s="27">
        <f>IF(ISNUMBER(H388),AVERAGE(H388:I388),AVERAGE(E388:F388))/45</f>
        <v>0.39888888888888885</v>
      </c>
      <c r="H388" t="s">
        <v>69</v>
      </c>
      <c r="I388" t="s">
        <v>69</v>
      </c>
      <c r="J388">
        <v>2024</v>
      </c>
      <c r="K388" t="s">
        <v>64</v>
      </c>
      <c r="L388" t="s">
        <v>209</v>
      </c>
      <c r="M388" t="s">
        <v>83</v>
      </c>
      <c r="N388" t="s">
        <v>20</v>
      </c>
      <c r="O388" t="s">
        <v>262</v>
      </c>
      <c r="Q388" t="s">
        <v>260</v>
      </c>
      <c r="R388" t="s">
        <v>75</v>
      </c>
      <c r="S388" t="s">
        <v>76</v>
      </c>
      <c r="T388" t="s">
        <v>47</v>
      </c>
    </row>
    <row r="389" spans="1:20" x14ac:dyDescent="0.2">
      <c r="A389" t="s">
        <v>68</v>
      </c>
      <c r="B389" t="s">
        <v>18</v>
      </c>
      <c r="C389" t="s">
        <v>19</v>
      </c>
      <c r="D389" s="25">
        <v>45750</v>
      </c>
      <c r="E389">
        <v>264</v>
      </c>
      <c r="F389">
        <v>305</v>
      </c>
      <c r="G389" s="27">
        <f>IF(ISNUMBER(H389),AVERAGE(H389:I389),AVERAGE(E389:F389))/700</f>
        <v>0.40357142857142858</v>
      </c>
      <c r="H389">
        <v>270</v>
      </c>
      <c r="I389">
        <v>295</v>
      </c>
      <c r="J389">
        <v>2024</v>
      </c>
      <c r="K389" t="s">
        <v>70</v>
      </c>
      <c r="L389" t="s">
        <v>209</v>
      </c>
      <c r="M389" t="s">
        <v>83</v>
      </c>
      <c r="N389" t="s">
        <v>20</v>
      </c>
      <c r="O389" t="s">
        <v>262</v>
      </c>
      <c r="Q389" t="s">
        <v>260</v>
      </c>
      <c r="R389" t="s">
        <v>75</v>
      </c>
      <c r="S389" t="s">
        <v>76</v>
      </c>
      <c r="T389" t="s">
        <v>47</v>
      </c>
    </row>
    <row r="390" spans="1:20" x14ac:dyDescent="0.2">
      <c r="A390" t="s">
        <v>68</v>
      </c>
      <c r="B390" t="s">
        <v>18</v>
      </c>
      <c r="C390" t="s">
        <v>19</v>
      </c>
      <c r="D390" s="25">
        <v>45750</v>
      </c>
      <c r="E390">
        <v>285</v>
      </c>
      <c r="F390">
        <v>305</v>
      </c>
      <c r="G390" s="27">
        <f>IF(ISNUMBER(H390),AVERAGE(H390:I390),AVERAGE(E390:F390))/700</f>
        <v>0.42142857142857143</v>
      </c>
      <c r="H390" t="s">
        <v>69</v>
      </c>
      <c r="I390" t="s">
        <v>69</v>
      </c>
      <c r="J390">
        <v>2024</v>
      </c>
      <c r="K390" t="s">
        <v>77</v>
      </c>
      <c r="L390" t="s">
        <v>209</v>
      </c>
      <c r="M390" t="s">
        <v>83</v>
      </c>
      <c r="N390" t="s">
        <v>20</v>
      </c>
      <c r="O390" t="s">
        <v>262</v>
      </c>
      <c r="Q390" t="s">
        <v>260</v>
      </c>
      <c r="R390" t="s">
        <v>75</v>
      </c>
      <c r="S390" t="s">
        <v>76</v>
      </c>
      <c r="T390" t="s">
        <v>47</v>
      </c>
    </row>
    <row r="391" spans="1:20" hidden="1" x14ac:dyDescent="0.2">
      <c r="A391" t="s">
        <v>68</v>
      </c>
      <c r="B391" t="s">
        <v>89</v>
      </c>
      <c r="C391" t="s">
        <v>90</v>
      </c>
      <c r="D391" s="25">
        <v>45751</v>
      </c>
      <c r="E391">
        <v>14.95</v>
      </c>
      <c r="F391">
        <v>15.95</v>
      </c>
      <c r="G391" s="27">
        <f>IF(ISNUMBER(H391),AVERAGE(H391:I391),AVERAGE(E391:F391))/45</f>
        <v>0.34333333333333332</v>
      </c>
      <c r="H391" t="s">
        <v>69</v>
      </c>
      <c r="I391" t="s">
        <v>69</v>
      </c>
      <c r="J391">
        <v>2024</v>
      </c>
      <c r="K391" t="s">
        <v>93</v>
      </c>
      <c r="L391" t="s">
        <v>209</v>
      </c>
      <c r="M391" t="s">
        <v>83</v>
      </c>
      <c r="N391" t="s">
        <v>20</v>
      </c>
      <c r="O391" t="s">
        <v>44</v>
      </c>
      <c r="P391" t="s">
        <v>210</v>
      </c>
      <c r="Q391" t="s">
        <v>260</v>
      </c>
      <c r="R391" t="s">
        <v>75</v>
      </c>
      <c r="S391" t="s">
        <v>76</v>
      </c>
      <c r="T391" t="s">
        <v>47</v>
      </c>
    </row>
    <row r="392" spans="1:20" x14ac:dyDescent="0.2">
      <c r="A392" t="s">
        <v>68</v>
      </c>
      <c r="B392" t="s">
        <v>18</v>
      </c>
      <c r="C392" t="s">
        <v>19</v>
      </c>
      <c r="D392" s="25">
        <v>45751</v>
      </c>
      <c r="E392">
        <v>250</v>
      </c>
      <c r="F392">
        <v>285</v>
      </c>
      <c r="G392" s="27">
        <f>IF(ISNUMBER(H392),AVERAGE(H392:I392),AVERAGE(E392:F392))/700</f>
        <v>0.38214285714285712</v>
      </c>
      <c r="H392" t="s">
        <v>69</v>
      </c>
      <c r="I392" t="s">
        <v>69</v>
      </c>
      <c r="J392">
        <v>2024</v>
      </c>
      <c r="K392" t="s">
        <v>80</v>
      </c>
      <c r="L392" t="s">
        <v>209</v>
      </c>
      <c r="M392" t="s">
        <v>83</v>
      </c>
      <c r="N392" t="s">
        <v>20</v>
      </c>
      <c r="O392" t="s">
        <v>44</v>
      </c>
      <c r="Q392" t="s">
        <v>260</v>
      </c>
      <c r="R392" t="s">
        <v>75</v>
      </c>
      <c r="S392" t="s">
        <v>76</v>
      </c>
      <c r="T392" t="s">
        <v>47</v>
      </c>
    </row>
    <row r="393" spans="1:20" x14ac:dyDescent="0.2">
      <c r="A393" t="s">
        <v>68</v>
      </c>
      <c r="B393" t="s">
        <v>58</v>
      </c>
      <c r="C393" t="s">
        <v>19</v>
      </c>
      <c r="D393" s="25">
        <v>45751</v>
      </c>
      <c r="E393">
        <v>25</v>
      </c>
      <c r="F393" t="s">
        <v>69</v>
      </c>
      <c r="G393" s="27">
        <f>IF(ISNUMBER(H393),AVERAGE(H393:I393),AVERAGE(E393:F393))/65</f>
        <v>0.38461538461538464</v>
      </c>
      <c r="H393" t="s">
        <v>69</v>
      </c>
      <c r="I393" t="s">
        <v>69</v>
      </c>
      <c r="J393">
        <v>2024</v>
      </c>
      <c r="K393" t="s">
        <v>59</v>
      </c>
      <c r="L393" t="s">
        <v>209</v>
      </c>
      <c r="M393" t="s">
        <v>83</v>
      </c>
      <c r="N393" t="s">
        <v>20</v>
      </c>
      <c r="O393" t="s">
        <v>44</v>
      </c>
      <c r="P393" t="s">
        <v>263</v>
      </c>
      <c r="Q393" t="s">
        <v>260</v>
      </c>
      <c r="R393" t="s">
        <v>75</v>
      </c>
      <c r="S393" t="s">
        <v>76</v>
      </c>
      <c r="T393" t="s">
        <v>47</v>
      </c>
    </row>
    <row r="394" spans="1:20" x14ac:dyDescent="0.2">
      <c r="A394" t="s">
        <v>68</v>
      </c>
      <c r="B394" t="s">
        <v>58</v>
      </c>
      <c r="C394" t="s">
        <v>19</v>
      </c>
      <c r="D394" s="25">
        <v>45751</v>
      </c>
      <c r="E394">
        <v>23.25</v>
      </c>
      <c r="F394">
        <v>26</v>
      </c>
      <c r="G394" s="27">
        <f>IF(ISNUMBER(H394),AVERAGE(H394:I394),AVERAGE(E394:F394))/65</f>
        <v>0.39038461538461539</v>
      </c>
      <c r="H394">
        <v>24.75</v>
      </c>
      <c r="I394">
        <v>26</v>
      </c>
      <c r="J394">
        <v>2024</v>
      </c>
      <c r="K394" t="s">
        <v>65</v>
      </c>
      <c r="L394" t="s">
        <v>209</v>
      </c>
      <c r="M394" t="s">
        <v>83</v>
      </c>
      <c r="N394" t="s">
        <v>20</v>
      </c>
      <c r="O394" t="s">
        <v>44</v>
      </c>
      <c r="P394" t="s">
        <v>263</v>
      </c>
      <c r="Q394" t="s">
        <v>260</v>
      </c>
      <c r="R394" t="s">
        <v>75</v>
      </c>
      <c r="S394" t="s">
        <v>76</v>
      </c>
      <c r="T394" t="s">
        <v>47</v>
      </c>
    </row>
    <row r="395" spans="1:20" hidden="1" x14ac:dyDescent="0.2">
      <c r="A395" t="s">
        <v>68</v>
      </c>
      <c r="B395" t="s">
        <v>89</v>
      </c>
      <c r="C395" t="s">
        <v>90</v>
      </c>
      <c r="D395" s="25">
        <v>45751</v>
      </c>
      <c r="E395">
        <v>16.95</v>
      </c>
      <c r="F395">
        <v>18.850000000000001</v>
      </c>
      <c r="G395" s="27">
        <f>IF(ISNUMBER(H395),AVERAGE(H395:I395),AVERAGE(E395:F395))/45</f>
        <v>0.39777777777777773</v>
      </c>
      <c r="H395" t="s">
        <v>69</v>
      </c>
      <c r="I395" t="s">
        <v>69</v>
      </c>
      <c r="J395">
        <v>2024</v>
      </c>
      <c r="K395" t="s">
        <v>91</v>
      </c>
      <c r="L395" t="s">
        <v>209</v>
      </c>
      <c r="M395" t="s">
        <v>83</v>
      </c>
      <c r="N395" t="s">
        <v>20</v>
      </c>
      <c r="O395" t="s">
        <v>44</v>
      </c>
      <c r="Q395" t="s">
        <v>260</v>
      </c>
      <c r="R395" t="s">
        <v>75</v>
      </c>
      <c r="S395" t="s">
        <v>76</v>
      </c>
      <c r="T395" t="s">
        <v>47</v>
      </c>
    </row>
    <row r="396" spans="1:20" hidden="1" x14ac:dyDescent="0.2">
      <c r="A396" t="s">
        <v>68</v>
      </c>
      <c r="B396" t="s">
        <v>89</v>
      </c>
      <c r="C396" t="s">
        <v>90</v>
      </c>
      <c r="D396" s="25">
        <v>45751</v>
      </c>
      <c r="E396">
        <v>16.95</v>
      </c>
      <c r="F396">
        <v>18.95</v>
      </c>
      <c r="G396" s="27">
        <f>IF(ISNUMBER(H396),AVERAGE(H396:I396),AVERAGE(E396:F396))/45</f>
        <v>0.39888888888888885</v>
      </c>
      <c r="H396" t="s">
        <v>69</v>
      </c>
      <c r="I396" t="s">
        <v>69</v>
      </c>
      <c r="J396">
        <v>2024</v>
      </c>
      <c r="K396" t="s">
        <v>64</v>
      </c>
      <c r="L396" t="s">
        <v>209</v>
      </c>
      <c r="M396" t="s">
        <v>83</v>
      </c>
      <c r="N396" t="s">
        <v>20</v>
      </c>
      <c r="O396" t="s">
        <v>44</v>
      </c>
      <c r="Q396" t="s">
        <v>260</v>
      </c>
      <c r="R396" t="s">
        <v>75</v>
      </c>
      <c r="S396" t="s">
        <v>76</v>
      </c>
      <c r="T396" t="s">
        <v>47</v>
      </c>
    </row>
    <row r="397" spans="1:20" x14ac:dyDescent="0.2">
      <c r="A397" t="s">
        <v>68</v>
      </c>
      <c r="B397" t="s">
        <v>18</v>
      </c>
      <c r="C397" t="s">
        <v>19</v>
      </c>
      <c r="D397" s="25">
        <v>45751</v>
      </c>
      <c r="E397">
        <v>264</v>
      </c>
      <c r="F397">
        <v>305</v>
      </c>
      <c r="G397" s="27">
        <f>IF(ISNUMBER(H397),AVERAGE(H397:I397),AVERAGE(E397:F397))/700</f>
        <v>0.40357142857142858</v>
      </c>
      <c r="H397">
        <v>270</v>
      </c>
      <c r="I397">
        <v>295</v>
      </c>
      <c r="J397">
        <v>2024</v>
      </c>
      <c r="K397" t="s">
        <v>70</v>
      </c>
      <c r="L397" t="s">
        <v>209</v>
      </c>
      <c r="M397" t="s">
        <v>83</v>
      </c>
      <c r="N397" t="s">
        <v>20</v>
      </c>
      <c r="O397" t="s">
        <v>44</v>
      </c>
      <c r="Q397" t="s">
        <v>260</v>
      </c>
      <c r="R397" t="s">
        <v>75</v>
      </c>
      <c r="S397" t="s">
        <v>76</v>
      </c>
      <c r="T397" t="s">
        <v>47</v>
      </c>
    </row>
    <row r="398" spans="1:20" x14ac:dyDescent="0.2">
      <c r="A398" t="s">
        <v>68</v>
      </c>
      <c r="B398" t="s">
        <v>18</v>
      </c>
      <c r="C398" t="s">
        <v>19</v>
      </c>
      <c r="D398" s="25">
        <v>45751</v>
      </c>
      <c r="E398">
        <v>285</v>
      </c>
      <c r="F398">
        <v>305</v>
      </c>
      <c r="G398" s="27">
        <f>IF(ISNUMBER(H398),AVERAGE(H398:I398),AVERAGE(E398:F398))/700</f>
        <v>0.42142857142857143</v>
      </c>
      <c r="H398" t="s">
        <v>69</v>
      </c>
      <c r="I398" t="s">
        <v>69</v>
      </c>
      <c r="J398">
        <v>2024</v>
      </c>
      <c r="K398" t="s">
        <v>77</v>
      </c>
      <c r="L398" t="s">
        <v>209</v>
      </c>
      <c r="M398" t="s">
        <v>83</v>
      </c>
      <c r="N398" t="s">
        <v>20</v>
      </c>
      <c r="O398" t="s">
        <v>44</v>
      </c>
      <c r="Q398" t="s">
        <v>260</v>
      </c>
      <c r="R398" t="s">
        <v>75</v>
      </c>
      <c r="S398" t="s">
        <v>76</v>
      </c>
      <c r="T398" t="s">
        <v>47</v>
      </c>
    </row>
    <row r="399" spans="1:20" x14ac:dyDescent="0.2">
      <c r="A399" t="s">
        <v>68</v>
      </c>
      <c r="B399" t="s">
        <v>18</v>
      </c>
      <c r="C399" t="s">
        <v>19</v>
      </c>
      <c r="D399" s="25">
        <v>45754</v>
      </c>
      <c r="E399">
        <v>230</v>
      </c>
      <c r="F399">
        <v>265</v>
      </c>
      <c r="G399" s="27">
        <f>IF(ISNUMBER(H399),AVERAGE(H399:I399),AVERAGE(E399:F399))/700</f>
        <v>0.36785714285714288</v>
      </c>
      <c r="H399">
        <v>250</v>
      </c>
      <c r="I399">
        <v>265</v>
      </c>
      <c r="J399">
        <v>2024</v>
      </c>
      <c r="K399" t="s">
        <v>80</v>
      </c>
      <c r="L399" t="s">
        <v>51</v>
      </c>
      <c r="M399" t="s">
        <v>83</v>
      </c>
      <c r="N399" t="s">
        <v>20</v>
      </c>
      <c r="O399" t="s">
        <v>45</v>
      </c>
      <c r="P399" t="s">
        <v>98</v>
      </c>
      <c r="Q399" t="s">
        <v>260</v>
      </c>
      <c r="R399" t="s">
        <v>75</v>
      </c>
      <c r="S399" t="s">
        <v>76</v>
      </c>
      <c r="T399" t="s">
        <v>47</v>
      </c>
    </row>
    <row r="400" spans="1:20" x14ac:dyDescent="0.2">
      <c r="A400" t="s">
        <v>68</v>
      </c>
      <c r="B400" t="s">
        <v>58</v>
      </c>
      <c r="C400" t="s">
        <v>19</v>
      </c>
      <c r="D400" s="25">
        <v>45754</v>
      </c>
      <c r="E400">
        <v>24</v>
      </c>
      <c r="F400">
        <v>28.95</v>
      </c>
      <c r="G400" s="27">
        <f>IF(ISNUMBER(H400),AVERAGE(H400:I400),AVERAGE(E400:F400))/65</f>
        <v>0.37692307692307692</v>
      </c>
      <c r="H400">
        <v>24</v>
      </c>
      <c r="I400">
        <v>25</v>
      </c>
      <c r="J400">
        <v>2024</v>
      </c>
      <c r="K400" t="s">
        <v>59</v>
      </c>
      <c r="L400" t="s">
        <v>51</v>
      </c>
      <c r="M400" t="s">
        <v>83</v>
      </c>
      <c r="N400" t="s">
        <v>20</v>
      </c>
      <c r="O400" t="s">
        <v>45</v>
      </c>
      <c r="Q400" t="s">
        <v>260</v>
      </c>
      <c r="R400" t="s">
        <v>75</v>
      </c>
      <c r="S400" t="s">
        <v>76</v>
      </c>
      <c r="T400" t="s">
        <v>47</v>
      </c>
    </row>
    <row r="401" spans="1:20" x14ac:dyDescent="0.2">
      <c r="A401" t="s">
        <v>68</v>
      </c>
      <c r="B401" t="s">
        <v>18</v>
      </c>
      <c r="C401" t="s">
        <v>19</v>
      </c>
      <c r="D401" s="25">
        <v>45754</v>
      </c>
      <c r="E401">
        <v>258</v>
      </c>
      <c r="F401">
        <v>285</v>
      </c>
      <c r="G401" s="27">
        <f>IF(ISNUMBER(H401),AVERAGE(H401:I401),AVERAGE(E401:F401))/700</f>
        <v>0.38214285714285712</v>
      </c>
      <c r="H401">
        <v>260</v>
      </c>
      <c r="I401">
        <v>275</v>
      </c>
      <c r="J401">
        <v>2024</v>
      </c>
      <c r="K401" t="s">
        <v>70</v>
      </c>
      <c r="L401" t="s">
        <v>51</v>
      </c>
      <c r="M401" t="s">
        <v>83</v>
      </c>
      <c r="N401" t="s">
        <v>20</v>
      </c>
      <c r="O401" t="s">
        <v>45</v>
      </c>
      <c r="Q401" t="s">
        <v>260</v>
      </c>
      <c r="R401" t="s">
        <v>75</v>
      </c>
      <c r="S401" t="s">
        <v>76</v>
      </c>
      <c r="T401" t="s">
        <v>47</v>
      </c>
    </row>
    <row r="402" spans="1:20" x14ac:dyDescent="0.2">
      <c r="A402" t="s">
        <v>68</v>
      </c>
      <c r="B402" t="s">
        <v>18</v>
      </c>
      <c r="C402" t="s">
        <v>19</v>
      </c>
      <c r="D402" s="25">
        <v>45754</v>
      </c>
      <c r="E402">
        <v>255</v>
      </c>
      <c r="F402">
        <v>285</v>
      </c>
      <c r="G402" s="27">
        <f>IF(ISNUMBER(H402),AVERAGE(H402:I402),AVERAGE(E402:F402))/700</f>
        <v>0.38571428571428573</v>
      </c>
      <c r="H402" t="s">
        <v>69</v>
      </c>
      <c r="I402" t="s">
        <v>69</v>
      </c>
      <c r="J402">
        <v>2024</v>
      </c>
      <c r="K402" t="s">
        <v>77</v>
      </c>
      <c r="L402" t="s">
        <v>51</v>
      </c>
      <c r="M402" t="s">
        <v>83</v>
      </c>
      <c r="N402" t="s">
        <v>20</v>
      </c>
      <c r="O402" t="s">
        <v>45</v>
      </c>
      <c r="Q402" t="s">
        <v>260</v>
      </c>
      <c r="R402" t="s">
        <v>75</v>
      </c>
      <c r="S402" t="s">
        <v>76</v>
      </c>
      <c r="T402" t="s">
        <v>47</v>
      </c>
    </row>
    <row r="403" spans="1:20" x14ac:dyDescent="0.2">
      <c r="A403" t="s">
        <v>68</v>
      </c>
      <c r="B403" t="s">
        <v>18</v>
      </c>
      <c r="C403" t="s">
        <v>19</v>
      </c>
      <c r="D403" s="25">
        <v>45755</v>
      </c>
      <c r="E403">
        <v>230</v>
      </c>
      <c r="F403">
        <v>265</v>
      </c>
      <c r="G403" s="27">
        <f>IF(ISNUMBER(H403),AVERAGE(H403:I403),AVERAGE(E403:F403))/700</f>
        <v>0.36785714285714288</v>
      </c>
      <c r="H403">
        <v>250</v>
      </c>
      <c r="I403">
        <v>265</v>
      </c>
      <c r="J403">
        <v>2024</v>
      </c>
      <c r="K403" t="s">
        <v>80</v>
      </c>
      <c r="L403" t="s">
        <v>51</v>
      </c>
      <c r="M403" t="s">
        <v>83</v>
      </c>
      <c r="N403" t="s">
        <v>20</v>
      </c>
      <c r="O403" t="s">
        <v>44</v>
      </c>
      <c r="P403" t="s">
        <v>98</v>
      </c>
      <c r="Q403" t="s">
        <v>260</v>
      </c>
      <c r="R403" t="s">
        <v>75</v>
      </c>
      <c r="S403" t="s">
        <v>76</v>
      </c>
      <c r="T403" t="s">
        <v>47</v>
      </c>
    </row>
    <row r="404" spans="1:20" x14ac:dyDescent="0.2">
      <c r="A404" t="s">
        <v>68</v>
      </c>
      <c r="B404" t="s">
        <v>58</v>
      </c>
      <c r="C404" t="s">
        <v>19</v>
      </c>
      <c r="D404" s="25">
        <v>45755</v>
      </c>
      <c r="E404">
        <v>24</v>
      </c>
      <c r="F404">
        <v>28.95</v>
      </c>
      <c r="G404" s="27">
        <f>IF(ISNUMBER(H404),AVERAGE(H404:I404),AVERAGE(E404:F404))/65</f>
        <v>0.37692307692307692</v>
      </c>
      <c r="H404">
        <v>24</v>
      </c>
      <c r="I404">
        <v>25</v>
      </c>
      <c r="J404">
        <v>2024</v>
      </c>
      <c r="K404" t="s">
        <v>59</v>
      </c>
      <c r="L404" t="s">
        <v>51</v>
      </c>
      <c r="M404" t="s">
        <v>83</v>
      </c>
      <c r="N404" t="s">
        <v>20</v>
      </c>
      <c r="O404" t="s">
        <v>44</v>
      </c>
      <c r="Q404" t="s">
        <v>260</v>
      </c>
      <c r="R404" t="s">
        <v>75</v>
      </c>
      <c r="S404" t="s">
        <v>76</v>
      </c>
      <c r="T404" t="s">
        <v>47</v>
      </c>
    </row>
    <row r="405" spans="1:20" x14ac:dyDescent="0.2">
      <c r="A405" t="s">
        <v>68</v>
      </c>
      <c r="B405" t="s">
        <v>18</v>
      </c>
      <c r="C405" t="s">
        <v>19</v>
      </c>
      <c r="D405" s="25">
        <v>45755</v>
      </c>
      <c r="E405">
        <v>258</v>
      </c>
      <c r="F405">
        <v>285</v>
      </c>
      <c r="G405" s="27">
        <f>IF(ISNUMBER(H405),AVERAGE(H405:I405),AVERAGE(E405:F405))/700</f>
        <v>0.38214285714285712</v>
      </c>
      <c r="H405">
        <v>260</v>
      </c>
      <c r="I405">
        <v>275</v>
      </c>
      <c r="J405">
        <v>2024</v>
      </c>
      <c r="K405" t="s">
        <v>70</v>
      </c>
      <c r="L405" t="s">
        <v>51</v>
      </c>
      <c r="M405" t="s">
        <v>83</v>
      </c>
      <c r="N405" t="s">
        <v>20</v>
      </c>
      <c r="O405" t="s">
        <v>44</v>
      </c>
      <c r="Q405" t="s">
        <v>260</v>
      </c>
      <c r="R405" t="s">
        <v>75</v>
      </c>
      <c r="S405" t="s">
        <v>76</v>
      </c>
      <c r="T405" t="s">
        <v>47</v>
      </c>
    </row>
    <row r="406" spans="1:20" x14ac:dyDescent="0.2">
      <c r="A406" t="s">
        <v>68</v>
      </c>
      <c r="B406" t="s">
        <v>18</v>
      </c>
      <c r="C406" t="s">
        <v>19</v>
      </c>
      <c r="D406" s="25">
        <v>45755</v>
      </c>
      <c r="E406">
        <v>255</v>
      </c>
      <c r="F406">
        <v>285</v>
      </c>
      <c r="G406" s="27">
        <f>IF(ISNUMBER(H406),AVERAGE(H406:I406),AVERAGE(E406:F406))/700</f>
        <v>0.38571428571428573</v>
      </c>
      <c r="H406" t="s">
        <v>69</v>
      </c>
      <c r="I406" t="s">
        <v>69</v>
      </c>
      <c r="J406">
        <v>2024</v>
      </c>
      <c r="K406" t="s">
        <v>77</v>
      </c>
      <c r="L406" t="s">
        <v>51</v>
      </c>
      <c r="M406" t="s">
        <v>83</v>
      </c>
      <c r="N406" t="s">
        <v>20</v>
      </c>
      <c r="O406" t="s">
        <v>44</v>
      </c>
      <c r="Q406" t="s">
        <v>260</v>
      </c>
      <c r="R406" t="s">
        <v>75</v>
      </c>
      <c r="S406" t="s">
        <v>76</v>
      </c>
      <c r="T406" t="s">
        <v>47</v>
      </c>
    </row>
    <row r="407" spans="1:20" x14ac:dyDescent="0.2">
      <c r="A407" t="s">
        <v>68</v>
      </c>
      <c r="B407" t="s">
        <v>18</v>
      </c>
      <c r="C407" t="s">
        <v>19</v>
      </c>
      <c r="D407" s="25">
        <v>45756</v>
      </c>
      <c r="E407">
        <v>230</v>
      </c>
      <c r="F407">
        <v>265</v>
      </c>
      <c r="G407" s="27">
        <f>IF(ISNUMBER(H407),AVERAGE(H407:I407),AVERAGE(E407:F407))/700</f>
        <v>0.36785714285714288</v>
      </c>
      <c r="H407">
        <v>250</v>
      </c>
      <c r="I407">
        <v>265</v>
      </c>
      <c r="J407">
        <v>2024</v>
      </c>
      <c r="K407" t="s">
        <v>80</v>
      </c>
      <c r="L407" t="s">
        <v>51</v>
      </c>
      <c r="M407" t="s">
        <v>83</v>
      </c>
      <c r="N407" t="s">
        <v>20</v>
      </c>
      <c r="O407" t="s">
        <v>44</v>
      </c>
      <c r="P407" t="s">
        <v>98</v>
      </c>
      <c r="Q407" t="s">
        <v>260</v>
      </c>
      <c r="R407" t="s">
        <v>75</v>
      </c>
      <c r="S407" t="s">
        <v>76</v>
      </c>
      <c r="T407" t="s">
        <v>47</v>
      </c>
    </row>
    <row r="408" spans="1:20" x14ac:dyDescent="0.2">
      <c r="A408" t="s">
        <v>68</v>
      </c>
      <c r="B408" t="s">
        <v>58</v>
      </c>
      <c r="C408" t="s">
        <v>19</v>
      </c>
      <c r="D408" s="25">
        <v>45756</v>
      </c>
      <c r="E408">
        <v>24</v>
      </c>
      <c r="F408">
        <v>28.95</v>
      </c>
      <c r="G408" s="27">
        <f>IF(ISNUMBER(H408),AVERAGE(H408:I408),AVERAGE(E408:F408))/65</f>
        <v>0.37692307692307692</v>
      </c>
      <c r="H408">
        <v>24</v>
      </c>
      <c r="I408">
        <v>25</v>
      </c>
      <c r="J408">
        <v>2024</v>
      </c>
      <c r="K408" t="s">
        <v>59</v>
      </c>
      <c r="L408" t="s">
        <v>51</v>
      </c>
      <c r="M408" t="s">
        <v>83</v>
      </c>
      <c r="N408" t="s">
        <v>20</v>
      </c>
      <c r="O408" t="s">
        <v>44</v>
      </c>
      <c r="Q408" t="s">
        <v>260</v>
      </c>
      <c r="R408" t="s">
        <v>75</v>
      </c>
      <c r="S408" t="s">
        <v>76</v>
      </c>
      <c r="T408" t="s">
        <v>47</v>
      </c>
    </row>
    <row r="409" spans="1:20" x14ac:dyDescent="0.2">
      <c r="A409" t="s">
        <v>68</v>
      </c>
      <c r="B409" t="s">
        <v>18</v>
      </c>
      <c r="C409" t="s">
        <v>19</v>
      </c>
      <c r="D409" s="25">
        <v>45756</v>
      </c>
      <c r="E409">
        <v>258</v>
      </c>
      <c r="F409">
        <v>285</v>
      </c>
      <c r="G409" s="27">
        <f>IF(ISNUMBER(H409),AVERAGE(H409:I409),AVERAGE(E409:F409))/700</f>
        <v>0.38214285714285712</v>
      </c>
      <c r="H409">
        <v>260</v>
      </c>
      <c r="I409">
        <v>275</v>
      </c>
      <c r="J409">
        <v>2024</v>
      </c>
      <c r="K409" t="s">
        <v>70</v>
      </c>
      <c r="L409" t="s">
        <v>51</v>
      </c>
      <c r="M409" t="s">
        <v>83</v>
      </c>
      <c r="N409" t="s">
        <v>20</v>
      </c>
      <c r="O409" t="s">
        <v>44</v>
      </c>
      <c r="Q409" t="s">
        <v>260</v>
      </c>
      <c r="R409" t="s">
        <v>75</v>
      </c>
      <c r="S409" t="s">
        <v>76</v>
      </c>
      <c r="T409" t="s">
        <v>47</v>
      </c>
    </row>
    <row r="410" spans="1:20" x14ac:dyDescent="0.2">
      <c r="A410" t="s">
        <v>68</v>
      </c>
      <c r="B410" t="s">
        <v>18</v>
      </c>
      <c r="C410" t="s">
        <v>19</v>
      </c>
      <c r="D410" s="25">
        <v>45756</v>
      </c>
      <c r="E410">
        <v>255</v>
      </c>
      <c r="F410">
        <v>285</v>
      </c>
      <c r="G410" s="27">
        <f>IF(ISNUMBER(H410),AVERAGE(H410:I410),AVERAGE(E410:F410))/700</f>
        <v>0.38571428571428573</v>
      </c>
      <c r="H410" t="s">
        <v>69</v>
      </c>
      <c r="I410" t="s">
        <v>69</v>
      </c>
      <c r="J410">
        <v>2024</v>
      </c>
      <c r="K410" t="s">
        <v>77</v>
      </c>
      <c r="L410" t="s">
        <v>51</v>
      </c>
      <c r="M410" t="s">
        <v>83</v>
      </c>
      <c r="N410" t="s">
        <v>20</v>
      </c>
      <c r="O410" t="s">
        <v>44</v>
      </c>
      <c r="Q410" t="s">
        <v>260</v>
      </c>
      <c r="R410" t="s">
        <v>75</v>
      </c>
      <c r="S410" t="s">
        <v>76</v>
      </c>
      <c r="T410" t="s">
        <v>47</v>
      </c>
    </row>
    <row r="411" spans="1:20" x14ac:dyDescent="0.2">
      <c r="A411" t="s">
        <v>68</v>
      </c>
      <c r="B411" t="s">
        <v>18</v>
      </c>
      <c r="C411" t="s">
        <v>19</v>
      </c>
      <c r="D411" s="25">
        <v>45757</v>
      </c>
      <c r="E411">
        <v>225</v>
      </c>
      <c r="F411">
        <v>285</v>
      </c>
      <c r="G411" s="27">
        <f>IF(ISNUMBER(H411),AVERAGE(H411:I411),AVERAGE(E411:F411))/700</f>
        <v>0.35</v>
      </c>
      <c r="H411">
        <v>225</v>
      </c>
      <c r="I411">
        <v>265</v>
      </c>
      <c r="J411">
        <v>2024</v>
      </c>
      <c r="K411" t="s">
        <v>77</v>
      </c>
      <c r="L411" t="s">
        <v>51</v>
      </c>
      <c r="M411" t="s">
        <v>87</v>
      </c>
      <c r="N411" t="s">
        <v>20</v>
      </c>
      <c r="O411" t="s">
        <v>283</v>
      </c>
      <c r="Q411" t="s">
        <v>260</v>
      </c>
      <c r="R411" t="s">
        <v>75</v>
      </c>
      <c r="S411" t="s">
        <v>76</v>
      </c>
      <c r="T411" t="s">
        <v>47</v>
      </c>
    </row>
    <row r="412" spans="1:20" x14ac:dyDescent="0.2">
      <c r="A412" t="s">
        <v>68</v>
      </c>
      <c r="B412" t="s">
        <v>18</v>
      </c>
      <c r="C412" t="s">
        <v>19</v>
      </c>
      <c r="D412" s="25">
        <v>45757</v>
      </c>
      <c r="E412">
        <v>230</v>
      </c>
      <c r="F412">
        <v>265</v>
      </c>
      <c r="G412" s="27">
        <f>IF(ISNUMBER(H412),AVERAGE(H412:I412),AVERAGE(E412:F412))/700</f>
        <v>0.36785714285714288</v>
      </c>
      <c r="H412">
        <v>250</v>
      </c>
      <c r="I412">
        <v>265</v>
      </c>
      <c r="J412">
        <v>2024</v>
      </c>
      <c r="K412" t="s">
        <v>80</v>
      </c>
      <c r="L412" t="s">
        <v>51</v>
      </c>
      <c r="M412" t="s">
        <v>87</v>
      </c>
      <c r="N412" t="s">
        <v>20</v>
      </c>
      <c r="O412" t="s">
        <v>283</v>
      </c>
      <c r="P412" t="s">
        <v>98</v>
      </c>
      <c r="Q412" t="s">
        <v>260</v>
      </c>
      <c r="R412" t="s">
        <v>75</v>
      </c>
      <c r="S412" t="s">
        <v>76</v>
      </c>
      <c r="T412" t="s">
        <v>47</v>
      </c>
    </row>
    <row r="413" spans="1:20" x14ac:dyDescent="0.2">
      <c r="A413" t="s">
        <v>68</v>
      </c>
      <c r="B413" t="s">
        <v>58</v>
      </c>
      <c r="C413" t="s">
        <v>19</v>
      </c>
      <c r="D413" s="25">
        <v>45757</v>
      </c>
      <c r="E413">
        <v>24</v>
      </c>
      <c r="F413">
        <v>28.95</v>
      </c>
      <c r="G413" s="27">
        <f>IF(ISNUMBER(H413),AVERAGE(H413:I413),AVERAGE(E413:F413))/65</f>
        <v>0.37692307692307692</v>
      </c>
      <c r="H413">
        <v>24</v>
      </c>
      <c r="I413">
        <v>25</v>
      </c>
      <c r="J413">
        <v>2024</v>
      </c>
      <c r="K413" t="s">
        <v>59</v>
      </c>
      <c r="L413" t="s">
        <v>51</v>
      </c>
      <c r="M413" t="s">
        <v>87</v>
      </c>
      <c r="N413" t="s">
        <v>20</v>
      </c>
      <c r="O413" t="s">
        <v>283</v>
      </c>
      <c r="P413" t="s">
        <v>284</v>
      </c>
      <c r="Q413" t="s">
        <v>260</v>
      </c>
      <c r="R413" t="s">
        <v>75</v>
      </c>
      <c r="S413" t="s">
        <v>76</v>
      </c>
      <c r="T413" t="s">
        <v>47</v>
      </c>
    </row>
    <row r="414" spans="1:20" x14ac:dyDescent="0.2">
      <c r="A414" t="s">
        <v>68</v>
      </c>
      <c r="B414" t="s">
        <v>18</v>
      </c>
      <c r="C414" t="s">
        <v>19</v>
      </c>
      <c r="D414" s="25">
        <v>45757</v>
      </c>
      <c r="E414">
        <v>260</v>
      </c>
      <c r="F414">
        <v>285</v>
      </c>
      <c r="G414" s="27">
        <f>IF(ISNUMBER(H414),AVERAGE(H414:I414),AVERAGE(E414:F414))/700</f>
        <v>0.38214285714285712</v>
      </c>
      <c r="H414">
        <v>260</v>
      </c>
      <c r="I414">
        <v>275</v>
      </c>
      <c r="J414">
        <v>2024</v>
      </c>
      <c r="K414" t="s">
        <v>70</v>
      </c>
      <c r="L414" t="s">
        <v>51</v>
      </c>
      <c r="M414" t="s">
        <v>87</v>
      </c>
      <c r="N414" t="s">
        <v>20</v>
      </c>
      <c r="O414" t="s">
        <v>283</v>
      </c>
      <c r="Q414" t="s">
        <v>260</v>
      </c>
      <c r="R414" t="s">
        <v>75</v>
      </c>
      <c r="S414" t="s">
        <v>76</v>
      </c>
      <c r="T414" t="s">
        <v>47</v>
      </c>
    </row>
    <row r="415" spans="1:20" x14ac:dyDescent="0.2">
      <c r="A415" t="s">
        <v>68</v>
      </c>
      <c r="B415" t="s">
        <v>18</v>
      </c>
      <c r="C415" t="s">
        <v>19</v>
      </c>
      <c r="D415" s="25">
        <v>45758</v>
      </c>
      <c r="E415">
        <v>175</v>
      </c>
      <c r="F415">
        <v>230</v>
      </c>
      <c r="G415" s="27">
        <f>IF(ISNUMBER(H415),AVERAGE(H415:I415),AVERAGE(E415:F415))/700</f>
        <v>0.29785714285714288</v>
      </c>
      <c r="H415">
        <v>187</v>
      </c>
      <c r="I415">
        <v>230</v>
      </c>
      <c r="J415">
        <v>2024</v>
      </c>
      <c r="K415" t="s">
        <v>80</v>
      </c>
      <c r="L415" t="s">
        <v>285</v>
      </c>
      <c r="M415" t="s">
        <v>286</v>
      </c>
      <c r="N415" t="s">
        <v>20</v>
      </c>
      <c r="O415" t="s">
        <v>287</v>
      </c>
      <c r="P415" t="s">
        <v>288</v>
      </c>
      <c r="Q415" t="s">
        <v>260</v>
      </c>
      <c r="R415" t="s">
        <v>75</v>
      </c>
      <c r="S415" t="s">
        <v>76</v>
      </c>
      <c r="T415" t="s">
        <v>47</v>
      </c>
    </row>
    <row r="416" spans="1:20" x14ac:dyDescent="0.2">
      <c r="A416" t="s">
        <v>68</v>
      </c>
      <c r="B416" t="s">
        <v>58</v>
      </c>
      <c r="C416" t="s">
        <v>19</v>
      </c>
      <c r="D416" s="25">
        <v>45758</v>
      </c>
      <c r="E416">
        <v>19.75</v>
      </c>
      <c r="F416">
        <v>25</v>
      </c>
      <c r="G416" s="27">
        <f>IF(ISNUMBER(H416),AVERAGE(H416:I416),AVERAGE(E416:F416))/65</f>
        <v>0.30576923076923079</v>
      </c>
      <c r="H416">
        <v>19.75</v>
      </c>
      <c r="I416">
        <v>20</v>
      </c>
      <c r="J416">
        <v>2024</v>
      </c>
      <c r="K416" t="s">
        <v>59</v>
      </c>
      <c r="L416" t="s">
        <v>285</v>
      </c>
      <c r="M416" t="s">
        <v>286</v>
      </c>
      <c r="N416" t="s">
        <v>20</v>
      </c>
      <c r="O416" t="s">
        <v>287</v>
      </c>
      <c r="Q416" t="s">
        <v>260</v>
      </c>
      <c r="R416" t="s">
        <v>75</v>
      </c>
      <c r="S416" t="s">
        <v>76</v>
      </c>
      <c r="T416" t="s">
        <v>47</v>
      </c>
    </row>
    <row r="417" spans="1:20" hidden="1" x14ac:dyDescent="0.2">
      <c r="A417" t="s">
        <v>68</v>
      </c>
      <c r="B417" t="s">
        <v>89</v>
      </c>
      <c r="C417" t="s">
        <v>90</v>
      </c>
      <c r="D417" s="25">
        <v>45758</v>
      </c>
      <c r="E417">
        <v>13.95</v>
      </c>
      <c r="F417">
        <v>14.95</v>
      </c>
      <c r="G417" s="27">
        <f>IF(ISNUMBER(H417),AVERAGE(H417:I417),AVERAGE(E417:F417))/45</f>
        <v>0.32111111111111107</v>
      </c>
      <c r="H417" t="s">
        <v>69</v>
      </c>
      <c r="I417" t="s">
        <v>69</v>
      </c>
      <c r="J417">
        <v>2024</v>
      </c>
      <c r="K417" t="s">
        <v>93</v>
      </c>
      <c r="L417" t="s">
        <v>285</v>
      </c>
      <c r="M417" t="s">
        <v>286</v>
      </c>
      <c r="N417" t="s">
        <v>20</v>
      </c>
      <c r="O417" t="s">
        <v>287</v>
      </c>
      <c r="P417" t="s">
        <v>61</v>
      </c>
      <c r="Q417" t="s">
        <v>260</v>
      </c>
      <c r="R417" t="s">
        <v>75</v>
      </c>
      <c r="S417" t="s">
        <v>76</v>
      </c>
      <c r="T417" t="s">
        <v>47</v>
      </c>
    </row>
    <row r="418" spans="1:20" x14ac:dyDescent="0.2">
      <c r="A418" t="s">
        <v>68</v>
      </c>
      <c r="B418" t="s">
        <v>18</v>
      </c>
      <c r="C418" t="s">
        <v>19</v>
      </c>
      <c r="D418" s="25">
        <v>45758</v>
      </c>
      <c r="E418">
        <v>220</v>
      </c>
      <c r="F418">
        <v>285</v>
      </c>
      <c r="G418" s="27">
        <f>IF(ISNUMBER(H418),AVERAGE(H418:I418),AVERAGE(E418:F418))/700</f>
        <v>0.3392857142857143</v>
      </c>
      <c r="H418">
        <v>220</v>
      </c>
      <c r="I418">
        <v>255</v>
      </c>
      <c r="J418">
        <v>2024</v>
      </c>
      <c r="K418" t="s">
        <v>77</v>
      </c>
      <c r="L418" t="s">
        <v>285</v>
      </c>
      <c r="M418" t="s">
        <v>286</v>
      </c>
      <c r="N418" t="s">
        <v>20</v>
      </c>
      <c r="O418" t="s">
        <v>287</v>
      </c>
      <c r="Q418" t="s">
        <v>260</v>
      </c>
      <c r="R418" t="s">
        <v>75</v>
      </c>
      <c r="S418" t="s">
        <v>76</v>
      </c>
      <c r="T418" t="s">
        <v>47</v>
      </c>
    </row>
    <row r="419" spans="1:20" x14ac:dyDescent="0.2">
      <c r="A419" t="s">
        <v>68</v>
      </c>
      <c r="B419" t="s">
        <v>18</v>
      </c>
      <c r="C419" t="s">
        <v>19</v>
      </c>
      <c r="D419" s="25">
        <v>45758</v>
      </c>
      <c r="E419">
        <v>260</v>
      </c>
      <c r="F419">
        <v>285</v>
      </c>
      <c r="G419" s="27">
        <f>IF(ISNUMBER(H419),AVERAGE(H419:I419),AVERAGE(E419:F419))/700</f>
        <v>0.37571428571428572</v>
      </c>
      <c r="H419">
        <v>260</v>
      </c>
      <c r="I419">
        <v>266</v>
      </c>
      <c r="J419">
        <v>2024</v>
      </c>
      <c r="K419" t="s">
        <v>70</v>
      </c>
      <c r="L419" t="s">
        <v>285</v>
      </c>
      <c r="M419" t="s">
        <v>286</v>
      </c>
      <c r="N419" t="s">
        <v>20</v>
      </c>
      <c r="O419" t="s">
        <v>287</v>
      </c>
      <c r="Q419" t="s">
        <v>260</v>
      </c>
      <c r="R419" t="s">
        <v>75</v>
      </c>
      <c r="S419" t="s">
        <v>76</v>
      </c>
      <c r="T419" t="s">
        <v>47</v>
      </c>
    </row>
    <row r="420" spans="1:20" hidden="1" x14ac:dyDescent="0.2">
      <c r="A420" t="s">
        <v>68</v>
      </c>
      <c r="B420" t="s">
        <v>89</v>
      </c>
      <c r="C420" t="s">
        <v>90</v>
      </c>
      <c r="D420" s="25">
        <v>45758</v>
      </c>
      <c r="E420">
        <v>17.95</v>
      </c>
      <c r="F420" t="s">
        <v>69</v>
      </c>
      <c r="G420" s="27">
        <f>IF(ISNUMBER(H420),AVERAGE(H420:I420),AVERAGE(E420:F420))/45</f>
        <v>0.39888888888888885</v>
      </c>
      <c r="H420" t="s">
        <v>69</v>
      </c>
      <c r="I420" t="s">
        <v>69</v>
      </c>
      <c r="J420">
        <v>2024</v>
      </c>
      <c r="K420" t="s">
        <v>64</v>
      </c>
      <c r="L420" t="s">
        <v>285</v>
      </c>
      <c r="M420" t="s">
        <v>286</v>
      </c>
      <c r="N420" t="s">
        <v>20</v>
      </c>
      <c r="O420" t="s">
        <v>287</v>
      </c>
      <c r="P420" t="s">
        <v>289</v>
      </c>
      <c r="Q420" t="s">
        <v>260</v>
      </c>
      <c r="R420" t="s">
        <v>75</v>
      </c>
      <c r="S420" t="s">
        <v>76</v>
      </c>
      <c r="T420" t="s">
        <v>47</v>
      </c>
    </row>
    <row r="421" spans="1:20" hidden="1" x14ac:dyDescent="0.2">
      <c r="A421" t="s">
        <v>68</v>
      </c>
      <c r="B421" t="s">
        <v>89</v>
      </c>
      <c r="C421" t="s">
        <v>90</v>
      </c>
      <c r="D421" s="25">
        <v>45758</v>
      </c>
      <c r="E421">
        <v>17.95</v>
      </c>
      <c r="F421" t="s">
        <v>69</v>
      </c>
      <c r="G421" s="27">
        <f>IF(ISNUMBER(H421),AVERAGE(H421:I421),AVERAGE(E421:F421))/45</f>
        <v>0.39888888888888885</v>
      </c>
      <c r="H421" t="s">
        <v>69</v>
      </c>
      <c r="I421" t="s">
        <v>69</v>
      </c>
      <c r="J421">
        <v>2024</v>
      </c>
      <c r="K421" t="s">
        <v>91</v>
      </c>
      <c r="L421" t="s">
        <v>285</v>
      </c>
      <c r="M421" t="s">
        <v>286</v>
      </c>
      <c r="N421" t="s">
        <v>20</v>
      </c>
      <c r="O421" t="s">
        <v>287</v>
      </c>
      <c r="P421" t="s">
        <v>289</v>
      </c>
      <c r="Q421" t="s">
        <v>260</v>
      </c>
      <c r="R421" t="s">
        <v>75</v>
      </c>
      <c r="S421" t="s">
        <v>76</v>
      </c>
      <c r="T421" t="s">
        <v>47</v>
      </c>
    </row>
    <row r="422" spans="1:20" x14ac:dyDescent="0.2">
      <c r="A422" t="s">
        <v>68</v>
      </c>
      <c r="B422" t="s">
        <v>18</v>
      </c>
      <c r="C422" t="s">
        <v>19</v>
      </c>
      <c r="D422" s="25">
        <v>45761</v>
      </c>
      <c r="E422">
        <v>175</v>
      </c>
      <c r="F422">
        <v>230</v>
      </c>
      <c r="G422" s="27">
        <f>IF(ISNUMBER(H422),AVERAGE(H422:I422),AVERAGE(E422:F422))/700</f>
        <v>0.29785714285714288</v>
      </c>
      <c r="H422">
        <v>187</v>
      </c>
      <c r="I422">
        <v>230</v>
      </c>
      <c r="J422">
        <v>2024</v>
      </c>
      <c r="K422" t="s">
        <v>80</v>
      </c>
      <c r="L422" t="s">
        <v>290</v>
      </c>
      <c r="M422" t="s">
        <v>286</v>
      </c>
      <c r="N422" t="s">
        <v>20</v>
      </c>
      <c r="O422" t="s">
        <v>291</v>
      </c>
      <c r="P422" t="s">
        <v>288</v>
      </c>
      <c r="Q422" t="s">
        <v>260</v>
      </c>
      <c r="R422" t="s">
        <v>75</v>
      </c>
      <c r="S422" t="s">
        <v>76</v>
      </c>
      <c r="T422" t="s">
        <v>47</v>
      </c>
    </row>
    <row r="423" spans="1:20" x14ac:dyDescent="0.2">
      <c r="A423" t="s">
        <v>68</v>
      </c>
      <c r="B423" t="s">
        <v>58</v>
      </c>
      <c r="C423" t="s">
        <v>19</v>
      </c>
      <c r="D423" s="25">
        <v>45761</v>
      </c>
      <c r="E423">
        <v>19.75</v>
      </c>
      <c r="F423">
        <v>25</v>
      </c>
      <c r="G423" s="27">
        <f>IF(ISNUMBER(H423),AVERAGE(H423:I423),AVERAGE(E423:F423))/65</f>
        <v>0.30576923076923079</v>
      </c>
      <c r="H423">
        <v>19.75</v>
      </c>
      <c r="I423">
        <v>20</v>
      </c>
      <c r="J423">
        <v>2024</v>
      </c>
      <c r="K423" t="s">
        <v>59</v>
      </c>
      <c r="L423" t="s">
        <v>290</v>
      </c>
      <c r="M423" t="s">
        <v>286</v>
      </c>
      <c r="N423" t="s">
        <v>20</v>
      </c>
      <c r="O423" t="s">
        <v>291</v>
      </c>
      <c r="Q423" t="s">
        <v>260</v>
      </c>
      <c r="R423" t="s">
        <v>75</v>
      </c>
      <c r="S423" t="s">
        <v>76</v>
      </c>
      <c r="T423" t="s">
        <v>47</v>
      </c>
    </row>
    <row r="424" spans="1:20" hidden="1" x14ac:dyDescent="0.2">
      <c r="A424" t="s">
        <v>68</v>
      </c>
      <c r="B424" t="s">
        <v>89</v>
      </c>
      <c r="C424" t="s">
        <v>90</v>
      </c>
      <c r="D424" s="25">
        <v>45761</v>
      </c>
      <c r="E424">
        <v>13.95</v>
      </c>
      <c r="F424">
        <v>14.95</v>
      </c>
      <c r="G424" s="27">
        <f>IF(ISNUMBER(H424),AVERAGE(H424:I424),AVERAGE(E424:F424))/45</f>
        <v>0.32111111111111107</v>
      </c>
      <c r="H424" t="s">
        <v>69</v>
      </c>
      <c r="I424" t="s">
        <v>69</v>
      </c>
      <c r="J424">
        <v>2024</v>
      </c>
      <c r="K424" t="s">
        <v>93</v>
      </c>
      <c r="L424" t="s">
        <v>290</v>
      </c>
      <c r="M424" t="s">
        <v>286</v>
      </c>
      <c r="N424" t="s">
        <v>20</v>
      </c>
      <c r="O424" t="s">
        <v>291</v>
      </c>
      <c r="P424" t="s">
        <v>61</v>
      </c>
      <c r="Q424" t="s">
        <v>260</v>
      </c>
      <c r="R424" t="s">
        <v>75</v>
      </c>
      <c r="S424" t="s">
        <v>76</v>
      </c>
      <c r="T424" t="s">
        <v>47</v>
      </c>
    </row>
    <row r="425" spans="1:20" x14ac:dyDescent="0.2">
      <c r="A425" t="s">
        <v>68</v>
      </c>
      <c r="B425" t="s">
        <v>18</v>
      </c>
      <c r="C425" t="s">
        <v>19</v>
      </c>
      <c r="D425" s="25">
        <v>45761</v>
      </c>
      <c r="E425">
        <v>220</v>
      </c>
      <c r="F425">
        <v>285</v>
      </c>
      <c r="G425" s="27">
        <f>IF(ISNUMBER(H425),AVERAGE(H425:I425),AVERAGE(E425:F425))/700</f>
        <v>0.3392857142857143</v>
      </c>
      <c r="H425">
        <v>220</v>
      </c>
      <c r="I425">
        <v>255</v>
      </c>
      <c r="J425">
        <v>2024</v>
      </c>
      <c r="K425" t="s">
        <v>77</v>
      </c>
      <c r="L425" t="s">
        <v>290</v>
      </c>
      <c r="M425" t="s">
        <v>286</v>
      </c>
      <c r="N425" t="s">
        <v>20</v>
      </c>
      <c r="O425" t="s">
        <v>291</v>
      </c>
      <c r="Q425" t="s">
        <v>260</v>
      </c>
      <c r="R425" t="s">
        <v>75</v>
      </c>
      <c r="S425" t="s">
        <v>76</v>
      </c>
      <c r="T425" t="s">
        <v>47</v>
      </c>
    </row>
    <row r="426" spans="1:20" x14ac:dyDescent="0.2">
      <c r="A426" t="s">
        <v>68</v>
      </c>
      <c r="B426" t="s">
        <v>18</v>
      </c>
      <c r="C426" t="s">
        <v>19</v>
      </c>
      <c r="D426" s="25">
        <v>45761</v>
      </c>
      <c r="E426">
        <v>260</v>
      </c>
      <c r="F426">
        <v>285</v>
      </c>
      <c r="G426" s="27">
        <f>IF(ISNUMBER(H426),AVERAGE(H426:I426),AVERAGE(E426:F426))/700</f>
        <v>0.37571428571428572</v>
      </c>
      <c r="H426">
        <v>260</v>
      </c>
      <c r="I426">
        <v>266</v>
      </c>
      <c r="J426">
        <v>2024</v>
      </c>
      <c r="K426" t="s">
        <v>70</v>
      </c>
      <c r="L426" t="s">
        <v>290</v>
      </c>
      <c r="M426" t="s">
        <v>286</v>
      </c>
      <c r="N426" t="s">
        <v>20</v>
      </c>
      <c r="O426" t="s">
        <v>291</v>
      </c>
      <c r="Q426" t="s">
        <v>260</v>
      </c>
      <c r="R426" t="s">
        <v>75</v>
      </c>
      <c r="S426" t="s">
        <v>76</v>
      </c>
      <c r="T426" t="s">
        <v>47</v>
      </c>
    </row>
    <row r="427" spans="1:20" hidden="1" x14ac:dyDescent="0.2">
      <c r="A427" t="s">
        <v>68</v>
      </c>
      <c r="B427" t="s">
        <v>89</v>
      </c>
      <c r="C427" t="s">
        <v>90</v>
      </c>
      <c r="D427" s="25">
        <v>45761</v>
      </c>
      <c r="E427">
        <v>17.95</v>
      </c>
      <c r="F427" t="s">
        <v>69</v>
      </c>
      <c r="G427" s="27">
        <f>IF(ISNUMBER(H427),AVERAGE(H427:I427),AVERAGE(E427:F427))/45</f>
        <v>0.39888888888888885</v>
      </c>
      <c r="H427" t="s">
        <v>69</v>
      </c>
      <c r="I427" t="s">
        <v>69</v>
      </c>
      <c r="J427">
        <v>2024</v>
      </c>
      <c r="K427" t="s">
        <v>91</v>
      </c>
      <c r="L427" t="s">
        <v>290</v>
      </c>
      <c r="M427" t="s">
        <v>286</v>
      </c>
      <c r="N427" t="s">
        <v>20</v>
      </c>
      <c r="O427" t="s">
        <v>291</v>
      </c>
      <c r="P427" t="s">
        <v>289</v>
      </c>
      <c r="Q427" t="s">
        <v>260</v>
      </c>
      <c r="R427" t="s">
        <v>75</v>
      </c>
      <c r="S427" t="s">
        <v>76</v>
      </c>
      <c r="T427" t="s">
        <v>47</v>
      </c>
    </row>
    <row r="428" spans="1:20" hidden="1" x14ac:dyDescent="0.2">
      <c r="A428" t="s">
        <v>68</v>
      </c>
      <c r="B428" t="s">
        <v>89</v>
      </c>
      <c r="C428" t="s">
        <v>90</v>
      </c>
      <c r="D428" s="25">
        <v>45761</v>
      </c>
      <c r="E428">
        <v>17.95</v>
      </c>
      <c r="F428" t="s">
        <v>69</v>
      </c>
      <c r="G428" s="27">
        <f>IF(ISNUMBER(H428),AVERAGE(H428:I428),AVERAGE(E428:F428))/45</f>
        <v>0.39888888888888885</v>
      </c>
      <c r="H428" t="s">
        <v>69</v>
      </c>
      <c r="I428" t="s">
        <v>69</v>
      </c>
      <c r="J428">
        <v>2024</v>
      </c>
      <c r="K428" t="s">
        <v>64</v>
      </c>
      <c r="L428" t="s">
        <v>290</v>
      </c>
      <c r="M428" t="s">
        <v>286</v>
      </c>
      <c r="N428" t="s">
        <v>20</v>
      </c>
      <c r="O428" t="s">
        <v>291</v>
      </c>
      <c r="P428" t="s">
        <v>289</v>
      </c>
      <c r="Q428" t="s">
        <v>260</v>
      </c>
      <c r="R428" t="s">
        <v>75</v>
      </c>
      <c r="S428" t="s">
        <v>76</v>
      </c>
      <c r="T428" t="s">
        <v>47</v>
      </c>
    </row>
    <row r="429" spans="1:20" hidden="1" x14ac:dyDescent="0.2">
      <c r="A429" t="s">
        <v>68</v>
      </c>
      <c r="B429" t="s">
        <v>89</v>
      </c>
      <c r="C429" t="s">
        <v>90</v>
      </c>
      <c r="D429" s="25">
        <v>45762</v>
      </c>
      <c r="E429">
        <v>13.95</v>
      </c>
      <c r="F429">
        <v>14.95</v>
      </c>
      <c r="G429" s="27">
        <f>IF(ISNUMBER(H429),AVERAGE(H429:I429),AVERAGE(E429:F429))/45</f>
        <v>0.32111111111111107</v>
      </c>
      <c r="H429" t="s">
        <v>69</v>
      </c>
      <c r="I429" t="s">
        <v>69</v>
      </c>
      <c r="J429">
        <v>2024</v>
      </c>
      <c r="K429" t="s">
        <v>93</v>
      </c>
      <c r="L429" t="s">
        <v>290</v>
      </c>
      <c r="M429" t="s">
        <v>286</v>
      </c>
      <c r="N429" t="s">
        <v>20</v>
      </c>
      <c r="O429" t="s">
        <v>44</v>
      </c>
      <c r="P429" t="s">
        <v>61</v>
      </c>
      <c r="Q429" t="s">
        <v>260</v>
      </c>
      <c r="R429" t="s">
        <v>75</v>
      </c>
      <c r="S429" t="s">
        <v>76</v>
      </c>
      <c r="T429" t="s">
        <v>47</v>
      </c>
    </row>
    <row r="430" spans="1:20" hidden="1" x14ac:dyDescent="0.2">
      <c r="A430" t="s">
        <v>68</v>
      </c>
      <c r="B430" t="s">
        <v>89</v>
      </c>
      <c r="C430" t="s">
        <v>90</v>
      </c>
      <c r="D430" s="25">
        <v>45762</v>
      </c>
      <c r="E430">
        <v>17.95</v>
      </c>
      <c r="F430" t="s">
        <v>69</v>
      </c>
      <c r="G430" s="27">
        <f>IF(ISNUMBER(H430),AVERAGE(H430:I430),AVERAGE(E430:F430))/45</f>
        <v>0.39888888888888885</v>
      </c>
      <c r="H430" t="s">
        <v>69</v>
      </c>
      <c r="I430" t="s">
        <v>69</v>
      </c>
      <c r="J430">
        <v>2024</v>
      </c>
      <c r="K430" t="s">
        <v>64</v>
      </c>
      <c r="L430" t="s">
        <v>290</v>
      </c>
      <c r="M430" t="s">
        <v>286</v>
      </c>
      <c r="N430" t="s">
        <v>20</v>
      </c>
      <c r="O430" t="s">
        <v>44</v>
      </c>
      <c r="P430" t="s">
        <v>289</v>
      </c>
      <c r="Q430" t="s">
        <v>260</v>
      </c>
      <c r="R430" t="s">
        <v>75</v>
      </c>
      <c r="S430" t="s">
        <v>76</v>
      </c>
      <c r="T430" t="s">
        <v>47</v>
      </c>
    </row>
    <row r="431" spans="1:20" hidden="1" x14ac:dyDescent="0.2">
      <c r="A431" t="s">
        <v>68</v>
      </c>
      <c r="B431" t="s">
        <v>89</v>
      </c>
      <c r="C431" t="s">
        <v>90</v>
      </c>
      <c r="D431" s="25">
        <v>45762</v>
      </c>
      <c r="E431">
        <v>17.95</v>
      </c>
      <c r="F431" t="s">
        <v>69</v>
      </c>
      <c r="G431" s="27">
        <f>IF(ISNUMBER(H431),AVERAGE(H431:I431),AVERAGE(E431:F431))/45</f>
        <v>0.39888888888888885</v>
      </c>
      <c r="H431" t="s">
        <v>69</v>
      </c>
      <c r="I431" t="s">
        <v>69</v>
      </c>
      <c r="J431">
        <v>2024</v>
      </c>
      <c r="K431" t="s">
        <v>91</v>
      </c>
      <c r="L431" t="s">
        <v>290</v>
      </c>
      <c r="M431" t="s">
        <v>286</v>
      </c>
      <c r="N431" t="s">
        <v>20</v>
      </c>
      <c r="O431" t="s">
        <v>44</v>
      </c>
      <c r="P431" t="s">
        <v>289</v>
      </c>
      <c r="Q431" t="s">
        <v>260</v>
      </c>
      <c r="R431" t="s">
        <v>75</v>
      </c>
      <c r="S431" t="s">
        <v>76</v>
      </c>
      <c r="T431" t="s">
        <v>47</v>
      </c>
    </row>
    <row r="432" spans="1:20" hidden="1" x14ac:dyDescent="0.2">
      <c r="A432" t="s">
        <v>68</v>
      </c>
      <c r="B432" t="s">
        <v>89</v>
      </c>
      <c r="C432" t="s">
        <v>90</v>
      </c>
      <c r="D432" s="25">
        <v>45763</v>
      </c>
      <c r="E432">
        <v>13.95</v>
      </c>
      <c r="F432">
        <v>14.95</v>
      </c>
      <c r="G432" s="27">
        <f>IF(ISNUMBER(H432),AVERAGE(H432:I432),AVERAGE(E432:F432))/45</f>
        <v>0.32111111111111107</v>
      </c>
      <c r="H432" t="s">
        <v>69</v>
      </c>
      <c r="I432" t="s">
        <v>69</v>
      </c>
      <c r="J432">
        <v>2024</v>
      </c>
      <c r="K432" t="s">
        <v>93</v>
      </c>
      <c r="L432" t="s">
        <v>290</v>
      </c>
      <c r="M432" t="s">
        <v>286</v>
      </c>
      <c r="N432" t="s">
        <v>20</v>
      </c>
      <c r="O432" t="s">
        <v>44</v>
      </c>
      <c r="P432" t="s">
        <v>61</v>
      </c>
      <c r="Q432" t="s">
        <v>260</v>
      </c>
      <c r="R432" t="s">
        <v>75</v>
      </c>
      <c r="S432" t="s">
        <v>76</v>
      </c>
      <c r="T432" t="s">
        <v>47</v>
      </c>
    </row>
    <row r="433" spans="1:20" hidden="1" x14ac:dyDescent="0.2">
      <c r="A433" t="s">
        <v>68</v>
      </c>
      <c r="B433" t="s">
        <v>89</v>
      </c>
      <c r="C433" t="s">
        <v>90</v>
      </c>
      <c r="D433" s="25">
        <v>45763</v>
      </c>
      <c r="E433">
        <v>17.95</v>
      </c>
      <c r="F433" t="s">
        <v>69</v>
      </c>
      <c r="G433" s="27">
        <f>IF(ISNUMBER(H433),AVERAGE(H433:I433),AVERAGE(E433:F433))/45</f>
        <v>0.39888888888888885</v>
      </c>
      <c r="H433" t="s">
        <v>69</v>
      </c>
      <c r="I433" t="s">
        <v>69</v>
      </c>
      <c r="J433">
        <v>2024</v>
      </c>
      <c r="K433" t="s">
        <v>91</v>
      </c>
      <c r="L433" t="s">
        <v>290</v>
      </c>
      <c r="M433" t="s">
        <v>286</v>
      </c>
      <c r="N433" t="s">
        <v>20</v>
      </c>
      <c r="O433" t="s">
        <v>44</v>
      </c>
      <c r="P433" t="s">
        <v>289</v>
      </c>
      <c r="Q433" t="s">
        <v>260</v>
      </c>
      <c r="R433" t="s">
        <v>75</v>
      </c>
      <c r="S433" t="s">
        <v>76</v>
      </c>
      <c r="T433" t="s">
        <v>47</v>
      </c>
    </row>
    <row r="434" spans="1:20" hidden="1" x14ac:dyDescent="0.2">
      <c r="A434" t="s">
        <v>68</v>
      </c>
      <c r="B434" t="s">
        <v>89</v>
      </c>
      <c r="C434" t="s">
        <v>90</v>
      </c>
      <c r="D434" s="25">
        <v>45763</v>
      </c>
      <c r="E434">
        <v>17.95</v>
      </c>
      <c r="F434" t="s">
        <v>69</v>
      </c>
      <c r="G434" s="27">
        <f>IF(ISNUMBER(H434),AVERAGE(H434:I434),AVERAGE(E434:F434))/45</f>
        <v>0.39888888888888885</v>
      </c>
      <c r="H434" t="s">
        <v>69</v>
      </c>
      <c r="I434" t="s">
        <v>69</v>
      </c>
      <c r="J434">
        <v>2024</v>
      </c>
      <c r="K434" t="s">
        <v>64</v>
      </c>
      <c r="L434" t="s">
        <v>290</v>
      </c>
      <c r="M434" t="s">
        <v>286</v>
      </c>
      <c r="N434" t="s">
        <v>20</v>
      </c>
      <c r="O434" t="s">
        <v>44</v>
      </c>
      <c r="P434" t="s">
        <v>289</v>
      </c>
      <c r="Q434" t="s">
        <v>260</v>
      </c>
      <c r="R434" t="s">
        <v>75</v>
      </c>
      <c r="S434" t="s">
        <v>76</v>
      </c>
      <c r="T434" t="s">
        <v>47</v>
      </c>
    </row>
    <row r="435" spans="1:20" hidden="1" x14ac:dyDescent="0.2">
      <c r="A435" t="s">
        <v>68</v>
      </c>
      <c r="B435" t="s">
        <v>89</v>
      </c>
      <c r="C435" t="s">
        <v>90</v>
      </c>
      <c r="D435" s="25">
        <v>45764</v>
      </c>
      <c r="E435">
        <v>13.95</v>
      </c>
      <c r="F435">
        <v>14.95</v>
      </c>
      <c r="G435" s="27">
        <f>IF(ISNUMBER(H435),AVERAGE(H435:I435),AVERAGE(E435:F435))/45</f>
        <v>0.32111111111111107</v>
      </c>
      <c r="H435" t="s">
        <v>69</v>
      </c>
      <c r="I435" t="s">
        <v>69</v>
      </c>
      <c r="J435">
        <v>2024</v>
      </c>
      <c r="K435" t="s">
        <v>93</v>
      </c>
      <c r="L435" t="s">
        <v>290</v>
      </c>
      <c r="M435" t="s">
        <v>286</v>
      </c>
      <c r="N435" t="s">
        <v>20</v>
      </c>
      <c r="O435" t="s">
        <v>44</v>
      </c>
      <c r="P435" t="s">
        <v>61</v>
      </c>
      <c r="Q435" t="s">
        <v>260</v>
      </c>
      <c r="R435" t="s">
        <v>75</v>
      </c>
      <c r="S435" t="s">
        <v>76</v>
      </c>
      <c r="T435" t="s">
        <v>47</v>
      </c>
    </row>
    <row r="436" spans="1:20" x14ac:dyDescent="0.2">
      <c r="A436" t="s">
        <v>68</v>
      </c>
      <c r="B436" t="s">
        <v>18</v>
      </c>
      <c r="C436" t="s">
        <v>19</v>
      </c>
      <c r="D436" s="25">
        <v>45764</v>
      </c>
      <c r="E436">
        <v>220</v>
      </c>
      <c r="F436">
        <v>255</v>
      </c>
      <c r="G436" s="27">
        <f>IF(ISNUMBER(H436),AVERAGE(H436:I436),AVERAGE(E436:F436))/700</f>
        <v>0.3392857142857143</v>
      </c>
      <c r="H436" t="s">
        <v>69</v>
      </c>
      <c r="I436" t="s">
        <v>69</v>
      </c>
      <c r="J436">
        <v>2024</v>
      </c>
      <c r="K436" t="s">
        <v>80</v>
      </c>
      <c r="L436" t="s">
        <v>290</v>
      </c>
      <c r="M436" t="s">
        <v>286</v>
      </c>
      <c r="N436" t="s">
        <v>20</v>
      </c>
      <c r="O436" t="s">
        <v>44</v>
      </c>
      <c r="P436" t="s">
        <v>312</v>
      </c>
      <c r="Q436" t="s">
        <v>260</v>
      </c>
      <c r="R436" t="s">
        <v>75</v>
      </c>
      <c r="S436" t="s">
        <v>76</v>
      </c>
      <c r="T436" t="s">
        <v>47</v>
      </c>
    </row>
    <row r="437" spans="1:20" x14ac:dyDescent="0.2">
      <c r="A437" t="s">
        <v>68</v>
      </c>
      <c r="B437" t="s">
        <v>18</v>
      </c>
      <c r="C437" t="s">
        <v>19</v>
      </c>
      <c r="D437" s="25">
        <v>45764</v>
      </c>
      <c r="E437">
        <v>225</v>
      </c>
      <c r="F437">
        <v>255</v>
      </c>
      <c r="G437" s="27">
        <f>IF(ISNUMBER(H437),AVERAGE(H437:I437),AVERAGE(E437:F437))/700</f>
        <v>0.34285714285714286</v>
      </c>
      <c r="H437" t="s">
        <v>69</v>
      </c>
      <c r="I437" t="s">
        <v>69</v>
      </c>
      <c r="J437">
        <v>2024</v>
      </c>
      <c r="K437" t="s">
        <v>77</v>
      </c>
      <c r="L437" t="s">
        <v>290</v>
      </c>
      <c r="M437" t="s">
        <v>286</v>
      </c>
      <c r="N437" t="s">
        <v>20</v>
      </c>
      <c r="O437" t="s">
        <v>44</v>
      </c>
      <c r="P437" t="s">
        <v>61</v>
      </c>
      <c r="Q437" t="s">
        <v>260</v>
      </c>
      <c r="R437" t="s">
        <v>75</v>
      </c>
      <c r="S437" t="s">
        <v>76</v>
      </c>
      <c r="T437" t="s">
        <v>47</v>
      </c>
    </row>
    <row r="438" spans="1:20" x14ac:dyDescent="0.2">
      <c r="A438" t="s">
        <v>68</v>
      </c>
      <c r="B438" t="s">
        <v>18</v>
      </c>
      <c r="C438" t="s">
        <v>19</v>
      </c>
      <c r="D438" s="25">
        <v>45764</v>
      </c>
      <c r="E438">
        <v>225</v>
      </c>
      <c r="F438">
        <v>255</v>
      </c>
      <c r="G438" s="27">
        <f>IF(ISNUMBER(H438),AVERAGE(H438:I438),AVERAGE(E438:F438))/700</f>
        <v>0.34285714285714286</v>
      </c>
      <c r="H438" t="s">
        <v>69</v>
      </c>
      <c r="I438" t="s">
        <v>69</v>
      </c>
      <c r="J438">
        <v>2024</v>
      </c>
      <c r="K438" t="s">
        <v>70</v>
      </c>
      <c r="L438" t="s">
        <v>290</v>
      </c>
      <c r="M438" t="s">
        <v>286</v>
      </c>
      <c r="N438" t="s">
        <v>20</v>
      </c>
      <c r="O438" t="s">
        <v>44</v>
      </c>
      <c r="P438" t="s">
        <v>61</v>
      </c>
      <c r="Q438" t="s">
        <v>260</v>
      </c>
      <c r="R438" t="s">
        <v>75</v>
      </c>
      <c r="S438" t="s">
        <v>76</v>
      </c>
      <c r="T438" t="s">
        <v>47</v>
      </c>
    </row>
    <row r="439" spans="1:20" hidden="1" x14ac:dyDescent="0.2">
      <c r="A439" t="s">
        <v>68</v>
      </c>
      <c r="B439" t="s">
        <v>89</v>
      </c>
      <c r="C439" t="s">
        <v>90</v>
      </c>
      <c r="D439" s="25">
        <v>45764</v>
      </c>
      <c r="E439">
        <v>16.95</v>
      </c>
      <c r="F439">
        <v>18.95</v>
      </c>
      <c r="G439" s="27">
        <f>IF(ISNUMBER(H439),AVERAGE(H439:I439),AVERAGE(E439:F439))/45</f>
        <v>0.39888888888888885</v>
      </c>
      <c r="H439" t="s">
        <v>69</v>
      </c>
      <c r="I439" t="s">
        <v>69</v>
      </c>
      <c r="J439">
        <v>2024</v>
      </c>
      <c r="K439" t="s">
        <v>64</v>
      </c>
      <c r="L439" t="s">
        <v>290</v>
      </c>
      <c r="M439" t="s">
        <v>286</v>
      </c>
      <c r="N439" t="s">
        <v>20</v>
      </c>
      <c r="O439" t="s">
        <v>44</v>
      </c>
      <c r="P439" t="s">
        <v>289</v>
      </c>
      <c r="Q439" t="s">
        <v>260</v>
      </c>
      <c r="R439" t="s">
        <v>75</v>
      </c>
      <c r="S439" t="s">
        <v>76</v>
      </c>
      <c r="T439" t="s">
        <v>47</v>
      </c>
    </row>
    <row r="440" spans="1:20" hidden="1" x14ac:dyDescent="0.2">
      <c r="A440" t="s">
        <v>68</v>
      </c>
      <c r="B440" t="s">
        <v>89</v>
      </c>
      <c r="C440" t="s">
        <v>90</v>
      </c>
      <c r="D440" s="25">
        <v>45764</v>
      </c>
      <c r="E440">
        <v>16.95</v>
      </c>
      <c r="F440">
        <v>18.95</v>
      </c>
      <c r="G440" s="27">
        <f>IF(ISNUMBER(H440),AVERAGE(H440:I440),AVERAGE(E440:F440))/45</f>
        <v>0.39888888888888885</v>
      </c>
      <c r="H440" t="s">
        <v>69</v>
      </c>
      <c r="I440" t="s">
        <v>69</v>
      </c>
      <c r="J440">
        <v>2024</v>
      </c>
      <c r="K440" t="s">
        <v>91</v>
      </c>
      <c r="L440" t="s">
        <v>290</v>
      </c>
      <c r="M440" t="s">
        <v>286</v>
      </c>
      <c r="N440" t="s">
        <v>20</v>
      </c>
      <c r="O440" t="s">
        <v>44</v>
      </c>
      <c r="P440" t="s">
        <v>289</v>
      </c>
      <c r="Q440" t="s">
        <v>260</v>
      </c>
      <c r="R440" t="s">
        <v>75</v>
      </c>
      <c r="S440" t="s">
        <v>76</v>
      </c>
      <c r="T440" t="s">
        <v>47</v>
      </c>
    </row>
    <row r="441" spans="1:20" x14ac:dyDescent="0.2">
      <c r="A441" t="s">
        <v>68</v>
      </c>
      <c r="B441" t="s">
        <v>18</v>
      </c>
      <c r="C441" t="s">
        <v>19</v>
      </c>
      <c r="D441" s="25">
        <v>45765</v>
      </c>
      <c r="E441">
        <v>190</v>
      </c>
      <c r="F441">
        <v>220</v>
      </c>
      <c r="G441" s="27">
        <f>IF(ISNUMBER(H441),AVERAGE(H441:I441),AVERAGE(E441:F441))/700</f>
        <v>0.3</v>
      </c>
      <c r="H441">
        <v>200</v>
      </c>
      <c r="I441">
        <v>220</v>
      </c>
      <c r="J441">
        <v>2024</v>
      </c>
      <c r="K441" t="s">
        <v>80</v>
      </c>
      <c r="L441" t="s">
        <v>290</v>
      </c>
      <c r="M441" t="s">
        <v>313</v>
      </c>
      <c r="N441" t="s">
        <v>20</v>
      </c>
      <c r="O441" t="s">
        <v>314</v>
      </c>
      <c r="Q441" t="s">
        <v>260</v>
      </c>
      <c r="R441" t="s">
        <v>75</v>
      </c>
      <c r="S441" t="s">
        <v>76</v>
      </c>
      <c r="T441" t="s">
        <v>47</v>
      </c>
    </row>
    <row r="442" spans="1:20" hidden="1" x14ac:dyDescent="0.2">
      <c r="A442" t="s">
        <v>68</v>
      </c>
      <c r="B442" t="s">
        <v>89</v>
      </c>
      <c r="C442" t="s">
        <v>90</v>
      </c>
      <c r="D442" s="25">
        <v>45765</v>
      </c>
      <c r="E442">
        <v>13.95</v>
      </c>
      <c r="F442">
        <v>14.95</v>
      </c>
      <c r="G442" s="27">
        <f>IF(ISNUMBER(H442),AVERAGE(H442:I442),AVERAGE(E442:F442))/45</f>
        <v>0.32111111111111107</v>
      </c>
      <c r="H442" t="s">
        <v>69</v>
      </c>
      <c r="I442" t="s">
        <v>69</v>
      </c>
      <c r="J442">
        <v>2024</v>
      </c>
      <c r="K442" t="s">
        <v>93</v>
      </c>
      <c r="L442" t="s">
        <v>290</v>
      </c>
      <c r="M442" t="s">
        <v>313</v>
      </c>
      <c r="N442" t="s">
        <v>20</v>
      </c>
      <c r="O442" t="s">
        <v>314</v>
      </c>
      <c r="P442" t="s">
        <v>61</v>
      </c>
      <c r="Q442" t="s">
        <v>260</v>
      </c>
      <c r="R442" t="s">
        <v>75</v>
      </c>
      <c r="S442" t="s">
        <v>76</v>
      </c>
      <c r="T442" t="s">
        <v>47</v>
      </c>
    </row>
    <row r="443" spans="1:20" x14ac:dyDescent="0.2">
      <c r="A443" t="s">
        <v>68</v>
      </c>
      <c r="B443" t="s">
        <v>18</v>
      </c>
      <c r="C443" t="s">
        <v>19</v>
      </c>
      <c r="D443" s="25">
        <v>45765</v>
      </c>
      <c r="E443">
        <v>225</v>
      </c>
      <c r="F443">
        <v>250</v>
      </c>
      <c r="G443" s="27">
        <f>IF(ISNUMBER(H443),AVERAGE(H443:I443),AVERAGE(E443:F443))/700</f>
        <v>0.33214285714285713</v>
      </c>
      <c r="H443">
        <v>225</v>
      </c>
      <c r="I443">
        <v>240</v>
      </c>
      <c r="J443">
        <v>2024</v>
      </c>
      <c r="K443" t="s">
        <v>70</v>
      </c>
      <c r="L443" t="s">
        <v>290</v>
      </c>
      <c r="M443" t="s">
        <v>313</v>
      </c>
      <c r="N443" t="s">
        <v>20</v>
      </c>
      <c r="O443" t="s">
        <v>314</v>
      </c>
      <c r="Q443" t="s">
        <v>260</v>
      </c>
      <c r="R443" t="s">
        <v>75</v>
      </c>
      <c r="S443" t="s">
        <v>76</v>
      </c>
      <c r="T443" t="s">
        <v>47</v>
      </c>
    </row>
    <row r="444" spans="1:20" hidden="1" x14ac:dyDescent="0.2">
      <c r="A444" t="s">
        <v>68</v>
      </c>
      <c r="B444" t="s">
        <v>89</v>
      </c>
      <c r="C444" t="s">
        <v>90</v>
      </c>
      <c r="D444" s="25">
        <v>45765</v>
      </c>
      <c r="E444">
        <v>16.95</v>
      </c>
      <c r="F444">
        <v>18.95</v>
      </c>
      <c r="G444" s="27">
        <f>IF(ISNUMBER(H444),AVERAGE(H444:I444),AVERAGE(E444:F444))/45</f>
        <v>0.39888888888888885</v>
      </c>
      <c r="H444" t="s">
        <v>69</v>
      </c>
      <c r="I444" t="s">
        <v>69</v>
      </c>
      <c r="J444">
        <v>2024</v>
      </c>
      <c r="K444" t="s">
        <v>64</v>
      </c>
      <c r="L444" t="s">
        <v>290</v>
      </c>
      <c r="M444" t="s">
        <v>313</v>
      </c>
      <c r="N444" t="s">
        <v>20</v>
      </c>
      <c r="O444" t="s">
        <v>314</v>
      </c>
      <c r="P444" t="s">
        <v>289</v>
      </c>
      <c r="Q444" t="s">
        <v>260</v>
      </c>
      <c r="R444" t="s">
        <v>75</v>
      </c>
      <c r="S444" t="s">
        <v>76</v>
      </c>
      <c r="T444" t="s">
        <v>47</v>
      </c>
    </row>
    <row r="445" spans="1:20" hidden="1" x14ac:dyDescent="0.2">
      <c r="A445" t="s">
        <v>68</v>
      </c>
      <c r="B445" t="s">
        <v>89</v>
      </c>
      <c r="C445" t="s">
        <v>90</v>
      </c>
      <c r="D445" s="25">
        <v>45765</v>
      </c>
      <c r="E445">
        <v>16.95</v>
      </c>
      <c r="F445">
        <v>18.95</v>
      </c>
      <c r="G445" s="27">
        <f>IF(ISNUMBER(H445),AVERAGE(H445:I445),AVERAGE(E445:F445))/45</f>
        <v>0.39888888888888885</v>
      </c>
      <c r="H445" t="s">
        <v>69</v>
      </c>
      <c r="I445" t="s">
        <v>69</v>
      </c>
      <c r="J445">
        <v>2024</v>
      </c>
      <c r="K445" t="s">
        <v>91</v>
      </c>
      <c r="L445" t="s">
        <v>290</v>
      </c>
      <c r="M445" t="s">
        <v>313</v>
      </c>
      <c r="N445" t="s">
        <v>20</v>
      </c>
      <c r="O445" t="s">
        <v>314</v>
      </c>
      <c r="P445" t="s">
        <v>289</v>
      </c>
      <c r="Q445" t="s">
        <v>260</v>
      </c>
      <c r="R445" t="s">
        <v>75</v>
      </c>
      <c r="S445" t="s">
        <v>76</v>
      </c>
      <c r="T445" t="s">
        <v>47</v>
      </c>
    </row>
    <row r="446" spans="1:20" x14ac:dyDescent="0.2">
      <c r="A446" t="s">
        <v>68</v>
      </c>
      <c r="B446" t="s">
        <v>18</v>
      </c>
      <c r="C446" t="s">
        <v>19</v>
      </c>
      <c r="D446" s="25">
        <v>45768</v>
      </c>
      <c r="E446">
        <v>190</v>
      </c>
      <c r="F446">
        <v>220</v>
      </c>
      <c r="G446" s="27">
        <f>IF(ISNUMBER(H446),AVERAGE(H446:I446),AVERAGE(E446:F446))/700</f>
        <v>0.3</v>
      </c>
      <c r="H446">
        <v>200</v>
      </c>
      <c r="I446">
        <v>220</v>
      </c>
      <c r="J446">
        <v>2024</v>
      </c>
      <c r="K446" t="s">
        <v>80</v>
      </c>
      <c r="L446" t="s">
        <v>290</v>
      </c>
      <c r="M446" t="s">
        <v>313</v>
      </c>
      <c r="N446" t="s">
        <v>20</v>
      </c>
      <c r="O446" t="s">
        <v>44</v>
      </c>
      <c r="Q446" t="s">
        <v>260</v>
      </c>
      <c r="R446" t="s">
        <v>75</v>
      </c>
      <c r="S446" t="s">
        <v>76</v>
      </c>
      <c r="T446" t="s">
        <v>47</v>
      </c>
    </row>
    <row r="447" spans="1:20" hidden="1" x14ac:dyDescent="0.2">
      <c r="A447" t="s">
        <v>68</v>
      </c>
      <c r="B447" t="s">
        <v>89</v>
      </c>
      <c r="C447" t="s">
        <v>90</v>
      </c>
      <c r="D447" s="25">
        <v>45768</v>
      </c>
      <c r="E447">
        <v>13.95</v>
      </c>
      <c r="F447">
        <v>14.95</v>
      </c>
      <c r="G447" s="27">
        <f>IF(ISNUMBER(H447),AVERAGE(H447:I447),AVERAGE(E447:F447))/45</f>
        <v>0.32111111111111107</v>
      </c>
      <c r="H447" t="s">
        <v>69</v>
      </c>
      <c r="I447" t="s">
        <v>69</v>
      </c>
      <c r="J447">
        <v>2024</v>
      </c>
      <c r="K447" t="s">
        <v>93</v>
      </c>
      <c r="L447" t="s">
        <v>290</v>
      </c>
      <c r="M447" t="s">
        <v>313</v>
      </c>
      <c r="N447" t="s">
        <v>20</v>
      </c>
      <c r="O447" t="s">
        <v>44</v>
      </c>
      <c r="P447" t="s">
        <v>61</v>
      </c>
      <c r="Q447" t="s">
        <v>260</v>
      </c>
      <c r="R447" t="s">
        <v>75</v>
      </c>
      <c r="S447" t="s">
        <v>76</v>
      </c>
      <c r="T447" t="s">
        <v>47</v>
      </c>
    </row>
    <row r="448" spans="1:20" x14ac:dyDescent="0.2">
      <c r="A448" t="s">
        <v>68</v>
      </c>
      <c r="B448" t="s">
        <v>18</v>
      </c>
      <c r="C448" t="s">
        <v>19</v>
      </c>
      <c r="D448" s="25">
        <v>45768</v>
      </c>
      <c r="E448">
        <v>225</v>
      </c>
      <c r="F448">
        <v>250</v>
      </c>
      <c r="G448" s="27">
        <f>IF(ISNUMBER(H448),AVERAGE(H448:I448),AVERAGE(E448:F448))/700</f>
        <v>0.33214285714285713</v>
      </c>
      <c r="H448">
        <v>225</v>
      </c>
      <c r="I448">
        <v>240</v>
      </c>
      <c r="J448">
        <v>2024</v>
      </c>
      <c r="K448" t="s">
        <v>70</v>
      </c>
      <c r="L448" t="s">
        <v>290</v>
      </c>
      <c r="M448" t="s">
        <v>313</v>
      </c>
      <c r="N448" t="s">
        <v>20</v>
      </c>
      <c r="O448" t="s">
        <v>44</v>
      </c>
      <c r="Q448" t="s">
        <v>260</v>
      </c>
      <c r="R448" t="s">
        <v>75</v>
      </c>
      <c r="S448" t="s">
        <v>76</v>
      </c>
      <c r="T448" t="s">
        <v>47</v>
      </c>
    </row>
    <row r="449" spans="1:20" hidden="1" x14ac:dyDescent="0.2">
      <c r="A449" t="s">
        <v>68</v>
      </c>
      <c r="B449" t="s">
        <v>89</v>
      </c>
      <c r="C449" t="s">
        <v>90</v>
      </c>
      <c r="D449" s="25">
        <v>45768</v>
      </c>
      <c r="E449">
        <v>16.95</v>
      </c>
      <c r="F449">
        <v>18.95</v>
      </c>
      <c r="G449" s="27">
        <f>IF(ISNUMBER(H449),AVERAGE(H449:I449),AVERAGE(E449:F449))/45</f>
        <v>0.39888888888888885</v>
      </c>
      <c r="H449" t="s">
        <v>69</v>
      </c>
      <c r="I449" t="s">
        <v>69</v>
      </c>
      <c r="J449">
        <v>2024</v>
      </c>
      <c r="K449" t="s">
        <v>64</v>
      </c>
      <c r="L449" t="s">
        <v>290</v>
      </c>
      <c r="M449" t="s">
        <v>313</v>
      </c>
      <c r="N449" t="s">
        <v>20</v>
      </c>
      <c r="O449" t="s">
        <v>44</v>
      </c>
      <c r="P449" t="s">
        <v>289</v>
      </c>
      <c r="Q449" t="s">
        <v>260</v>
      </c>
      <c r="R449" t="s">
        <v>75</v>
      </c>
      <c r="S449" t="s">
        <v>76</v>
      </c>
      <c r="T449" t="s">
        <v>47</v>
      </c>
    </row>
    <row r="450" spans="1:20" hidden="1" x14ac:dyDescent="0.2">
      <c r="A450" t="s">
        <v>68</v>
      </c>
      <c r="B450" t="s">
        <v>89</v>
      </c>
      <c r="C450" t="s">
        <v>90</v>
      </c>
      <c r="D450" s="25">
        <v>45768</v>
      </c>
      <c r="E450">
        <v>16.95</v>
      </c>
      <c r="F450">
        <v>18.95</v>
      </c>
      <c r="G450" s="27">
        <f>IF(ISNUMBER(H450),AVERAGE(H450:I450),AVERAGE(E450:F450))/45</f>
        <v>0.39888888888888885</v>
      </c>
      <c r="H450" t="s">
        <v>69</v>
      </c>
      <c r="I450" t="s">
        <v>69</v>
      </c>
      <c r="J450">
        <v>2024</v>
      </c>
      <c r="K450" t="s">
        <v>91</v>
      </c>
      <c r="L450" t="s">
        <v>290</v>
      </c>
      <c r="M450" t="s">
        <v>313</v>
      </c>
      <c r="N450" t="s">
        <v>20</v>
      </c>
      <c r="O450" t="s">
        <v>44</v>
      </c>
      <c r="P450" t="s">
        <v>289</v>
      </c>
      <c r="Q450" t="s">
        <v>260</v>
      </c>
      <c r="R450" t="s">
        <v>75</v>
      </c>
      <c r="S450" t="s">
        <v>76</v>
      </c>
      <c r="T450" t="s">
        <v>47</v>
      </c>
    </row>
    <row r="451" spans="1:20" x14ac:dyDescent="0.2">
      <c r="A451" t="s">
        <v>68</v>
      </c>
      <c r="B451" t="s">
        <v>18</v>
      </c>
      <c r="C451" t="s">
        <v>19</v>
      </c>
      <c r="D451" s="25">
        <v>45769</v>
      </c>
      <c r="E451">
        <v>190</v>
      </c>
      <c r="F451">
        <v>220</v>
      </c>
      <c r="G451" s="27">
        <f>IF(ISNUMBER(H451),AVERAGE(H451:I451),AVERAGE(E451:F451))/700</f>
        <v>0.3</v>
      </c>
      <c r="H451">
        <v>200</v>
      </c>
      <c r="I451">
        <v>220</v>
      </c>
      <c r="J451">
        <v>2024</v>
      </c>
      <c r="K451" t="s">
        <v>80</v>
      </c>
      <c r="L451" t="s">
        <v>290</v>
      </c>
      <c r="M451" t="s">
        <v>313</v>
      </c>
      <c r="N451" t="s">
        <v>20</v>
      </c>
      <c r="O451" t="s">
        <v>44</v>
      </c>
      <c r="Q451" t="s">
        <v>193</v>
      </c>
      <c r="R451" t="s">
        <v>75</v>
      </c>
      <c r="S451" t="s">
        <v>76</v>
      </c>
      <c r="T451" t="s">
        <v>47</v>
      </c>
    </row>
    <row r="452" spans="1:20" hidden="1" x14ac:dyDescent="0.2">
      <c r="A452" t="s">
        <v>68</v>
      </c>
      <c r="B452" t="s">
        <v>89</v>
      </c>
      <c r="C452" t="s">
        <v>90</v>
      </c>
      <c r="D452" s="25">
        <v>45769</v>
      </c>
      <c r="E452">
        <v>13.95</v>
      </c>
      <c r="F452">
        <v>14.95</v>
      </c>
      <c r="G452" s="27">
        <f>IF(ISNUMBER(H452),AVERAGE(H452:I452),AVERAGE(E452:F452))/45</f>
        <v>0.32111111111111107</v>
      </c>
      <c r="H452" t="s">
        <v>69</v>
      </c>
      <c r="I452" t="s">
        <v>69</v>
      </c>
      <c r="J452">
        <v>2024</v>
      </c>
      <c r="K452" t="s">
        <v>93</v>
      </c>
      <c r="L452" t="s">
        <v>290</v>
      </c>
      <c r="M452" t="s">
        <v>313</v>
      </c>
      <c r="N452" t="s">
        <v>20</v>
      </c>
      <c r="O452" t="s">
        <v>44</v>
      </c>
      <c r="P452" t="s">
        <v>61</v>
      </c>
      <c r="Q452" t="s">
        <v>193</v>
      </c>
      <c r="R452" t="s">
        <v>75</v>
      </c>
      <c r="S452" t="s">
        <v>76</v>
      </c>
      <c r="T452" t="s">
        <v>47</v>
      </c>
    </row>
    <row r="453" spans="1:20" x14ac:dyDescent="0.2">
      <c r="A453" t="s">
        <v>68</v>
      </c>
      <c r="B453" t="s">
        <v>18</v>
      </c>
      <c r="C453" t="s">
        <v>19</v>
      </c>
      <c r="D453" s="25">
        <v>45769</v>
      </c>
      <c r="E453">
        <v>225</v>
      </c>
      <c r="F453">
        <v>250</v>
      </c>
      <c r="G453" s="27">
        <f>IF(ISNUMBER(H453),AVERAGE(H453:I453),AVERAGE(E453:F453))/700</f>
        <v>0.33214285714285713</v>
      </c>
      <c r="H453">
        <v>225</v>
      </c>
      <c r="I453">
        <v>240</v>
      </c>
      <c r="J453">
        <v>2024</v>
      </c>
      <c r="K453" t="s">
        <v>70</v>
      </c>
      <c r="L453" t="s">
        <v>290</v>
      </c>
      <c r="M453" t="s">
        <v>313</v>
      </c>
      <c r="N453" t="s">
        <v>20</v>
      </c>
      <c r="O453" t="s">
        <v>44</v>
      </c>
      <c r="Q453" t="s">
        <v>193</v>
      </c>
      <c r="R453" t="s">
        <v>75</v>
      </c>
      <c r="S453" t="s">
        <v>76</v>
      </c>
      <c r="T453" t="s">
        <v>47</v>
      </c>
    </row>
    <row r="454" spans="1:20" hidden="1" x14ac:dyDescent="0.2">
      <c r="A454" t="s">
        <v>68</v>
      </c>
      <c r="B454" t="s">
        <v>89</v>
      </c>
      <c r="C454" t="s">
        <v>90</v>
      </c>
      <c r="D454" s="25">
        <v>45769</v>
      </c>
      <c r="E454">
        <v>16.95</v>
      </c>
      <c r="F454">
        <v>18.95</v>
      </c>
      <c r="G454" s="27">
        <f>IF(ISNUMBER(H454),AVERAGE(H454:I454),AVERAGE(E454:F454))/45</f>
        <v>0.39888888888888885</v>
      </c>
      <c r="H454" t="s">
        <v>69</v>
      </c>
      <c r="I454" t="s">
        <v>69</v>
      </c>
      <c r="J454">
        <v>2024</v>
      </c>
      <c r="K454" t="s">
        <v>91</v>
      </c>
      <c r="L454" t="s">
        <v>290</v>
      </c>
      <c r="M454" t="s">
        <v>313</v>
      </c>
      <c r="N454" t="s">
        <v>20</v>
      </c>
      <c r="O454" t="s">
        <v>44</v>
      </c>
      <c r="P454" t="s">
        <v>289</v>
      </c>
      <c r="Q454" t="s">
        <v>193</v>
      </c>
      <c r="R454" t="s">
        <v>75</v>
      </c>
      <c r="S454" t="s">
        <v>76</v>
      </c>
      <c r="T454" t="s">
        <v>47</v>
      </c>
    </row>
    <row r="455" spans="1:20" hidden="1" x14ac:dyDescent="0.2">
      <c r="A455" t="s">
        <v>68</v>
      </c>
      <c r="B455" t="s">
        <v>89</v>
      </c>
      <c r="C455" t="s">
        <v>90</v>
      </c>
      <c r="D455" s="25">
        <v>45769</v>
      </c>
      <c r="E455">
        <v>16.95</v>
      </c>
      <c r="F455">
        <v>18.95</v>
      </c>
      <c r="G455" s="27">
        <f>IF(ISNUMBER(H455),AVERAGE(H455:I455),AVERAGE(E455:F455))/45</f>
        <v>0.39888888888888885</v>
      </c>
      <c r="H455" t="s">
        <v>69</v>
      </c>
      <c r="I455" t="s">
        <v>69</v>
      </c>
      <c r="J455">
        <v>2024</v>
      </c>
      <c r="K455" t="s">
        <v>64</v>
      </c>
      <c r="L455" t="s">
        <v>290</v>
      </c>
      <c r="M455" t="s">
        <v>313</v>
      </c>
      <c r="N455" t="s">
        <v>20</v>
      </c>
      <c r="O455" t="s">
        <v>44</v>
      </c>
      <c r="P455" t="s">
        <v>289</v>
      </c>
      <c r="Q455" t="s">
        <v>193</v>
      </c>
      <c r="R455" t="s">
        <v>75</v>
      </c>
      <c r="S455" t="s">
        <v>76</v>
      </c>
      <c r="T455" t="s">
        <v>47</v>
      </c>
    </row>
    <row r="456" spans="1:20" x14ac:dyDescent="0.2">
      <c r="A456" t="s">
        <v>68</v>
      </c>
      <c r="B456" t="s">
        <v>18</v>
      </c>
      <c r="C456" t="s">
        <v>19</v>
      </c>
      <c r="D456" s="25">
        <v>45770</v>
      </c>
      <c r="E456">
        <v>190</v>
      </c>
      <c r="F456">
        <v>220</v>
      </c>
      <c r="G456" s="27">
        <f>IF(ISNUMBER(H456),AVERAGE(H456:I456),AVERAGE(E456:F456))/700</f>
        <v>0.3</v>
      </c>
      <c r="H456">
        <v>200</v>
      </c>
      <c r="I456">
        <v>220</v>
      </c>
      <c r="J456">
        <v>2024</v>
      </c>
      <c r="K456" t="s">
        <v>80</v>
      </c>
      <c r="L456" t="s">
        <v>290</v>
      </c>
      <c r="M456" t="s">
        <v>313</v>
      </c>
      <c r="N456" t="s">
        <v>20</v>
      </c>
      <c r="O456" t="s">
        <v>44</v>
      </c>
      <c r="Q456" t="s">
        <v>193</v>
      </c>
      <c r="R456" t="s">
        <v>75</v>
      </c>
      <c r="S456" t="s">
        <v>76</v>
      </c>
      <c r="T456" t="s">
        <v>47</v>
      </c>
    </row>
    <row r="457" spans="1:20" hidden="1" x14ac:dyDescent="0.2">
      <c r="A457" t="s">
        <v>68</v>
      </c>
      <c r="B457" t="s">
        <v>89</v>
      </c>
      <c r="C457" t="s">
        <v>90</v>
      </c>
      <c r="D457" s="25">
        <v>45770</v>
      </c>
      <c r="E457">
        <v>13.95</v>
      </c>
      <c r="F457">
        <v>14.95</v>
      </c>
      <c r="G457" s="27">
        <f>IF(ISNUMBER(H457),AVERAGE(H457:I457),AVERAGE(E457:F457))/45</f>
        <v>0.32111111111111107</v>
      </c>
      <c r="H457" t="s">
        <v>69</v>
      </c>
      <c r="I457" t="s">
        <v>69</v>
      </c>
      <c r="J457">
        <v>2024</v>
      </c>
      <c r="K457" t="s">
        <v>93</v>
      </c>
      <c r="L457" t="s">
        <v>290</v>
      </c>
      <c r="M457" t="s">
        <v>313</v>
      </c>
      <c r="N457" t="s">
        <v>20</v>
      </c>
      <c r="O457" t="s">
        <v>44</v>
      </c>
      <c r="P457" t="s">
        <v>61</v>
      </c>
      <c r="Q457" t="s">
        <v>193</v>
      </c>
      <c r="R457" t="s">
        <v>75</v>
      </c>
      <c r="S457" t="s">
        <v>76</v>
      </c>
      <c r="T457" t="s">
        <v>47</v>
      </c>
    </row>
    <row r="458" spans="1:20" x14ac:dyDescent="0.2">
      <c r="A458" t="s">
        <v>68</v>
      </c>
      <c r="B458" t="s">
        <v>18</v>
      </c>
      <c r="C458" t="s">
        <v>19</v>
      </c>
      <c r="D458" s="25">
        <v>45770</v>
      </c>
      <c r="E458">
        <v>220</v>
      </c>
      <c r="F458">
        <v>250</v>
      </c>
      <c r="G458" s="27">
        <f>IF(ISNUMBER(H458),AVERAGE(H458:I458),AVERAGE(E458:F458))/700</f>
        <v>0.33214285714285713</v>
      </c>
      <c r="H458">
        <v>225</v>
      </c>
      <c r="I458">
        <v>240</v>
      </c>
      <c r="J458">
        <v>2024</v>
      </c>
      <c r="K458" t="s">
        <v>70</v>
      </c>
      <c r="L458" t="s">
        <v>290</v>
      </c>
      <c r="M458" t="s">
        <v>313</v>
      </c>
      <c r="N458" t="s">
        <v>20</v>
      </c>
      <c r="O458" t="s">
        <v>44</v>
      </c>
      <c r="Q458" t="s">
        <v>193</v>
      </c>
      <c r="R458" t="s">
        <v>75</v>
      </c>
      <c r="S458" t="s">
        <v>76</v>
      </c>
      <c r="T458" t="s">
        <v>47</v>
      </c>
    </row>
    <row r="459" spans="1:20" hidden="1" x14ac:dyDescent="0.2">
      <c r="A459" t="s">
        <v>68</v>
      </c>
      <c r="B459" t="s">
        <v>89</v>
      </c>
      <c r="C459" t="s">
        <v>90</v>
      </c>
      <c r="D459" s="25">
        <v>45770</v>
      </c>
      <c r="E459">
        <v>16.95</v>
      </c>
      <c r="F459">
        <v>18.95</v>
      </c>
      <c r="G459" s="27">
        <f>IF(ISNUMBER(H459),AVERAGE(H459:I459),AVERAGE(E459:F459))/45</f>
        <v>0.39888888888888885</v>
      </c>
      <c r="H459" t="s">
        <v>69</v>
      </c>
      <c r="I459" t="s">
        <v>69</v>
      </c>
      <c r="J459">
        <v>2024</v>
      </c>
      <c r="K459" t="s">
        <v>91</v>
      </c>
      <c r="L459" t="s">
        <v>290</v>
      </c>
      <c r="M459" t="s">
        <v>313</v>
      </c>
      <c r="N459" t="s">
        <v>20</v>
      </c>
      <c r="O459" t="s">
        <v>44</v>
      </c>
      <c r="P459" t="s">
        <v>289</v>
      </c>
      <c r="Q459" t="s">
        <v>193</v>
      </c>
      <c r="R459" t="s">
        <v>75</v>
      </c>
      <c r="S459" t="s">
        <v>76</v>
      </c>
      <c r="T459" t="s">
        <v>47</v>
      </c>
    </row>
    <row r="460" spans="1:20" hidden="1" x14ac:dyDescent="0.2">
      <c r="A460" t="s">
        <v>68</v>
      </c>
      <c r="B460" t="s">
        <v>89</v>
      </c>
      <c r="C460" t="s">
        <v>90</v>
      </c>
      <c r="D460" s="25">
        <v>45770</v>
      </c>
      <c r="E460">
        <v>16.95</v>
      </c>
      <c r="F460">
        <v>18.95</v>
      </c>
      <c r="G460" s="27">
        <f>IF(ISNUMBER(H460),AVERAGE(H460:I460),AVERAGE(E460:F460))/45</f>
        <v>0.39888888888888885</v>
      </c>
      <c r="H460" t="s">
        <v>69</v>
      </c>
      <c r="I460" t="s">
        <v>69</v>
      </c>
      <c r="J460">
        <v>2024</v>
      </c>
      <c r="K460" t="s">
        <v>64</v>
      </c>
      <c r="L460" t="s">
        <v>290</v>
      </c>
      <c r="M460" t="s">
        <v>313</v>
      </c>
      <c r="N460" t="s">
        <v>20</v>
      </c>
      <c r="O460" t="s">
        <v>44</v>
      </c>
      <c r="P460" t="s">
        <v>289</v>
      </c>
      <c r="Q460" t="s">
        <v>193</v>
      </c>
      <c r="R460" t="s">
        <v>75</v>
      </c>
      <c r="S460" t="s">
        <v>76</v>
      </c>
      <c r="T460" t="s">
        <v>47</v>
      </c>
    </row>
    <row r="461" spans="1:20" ht="119" x14ac:dyDescent="0.2">
      <c r="A461" t="s">
        <v>264</v>
      </c>
      <c r="B461" t="s">
        <v>18</v>
      </c>
      <c r="C461" t="s">
        <v>19</v>
      </c>
      <c r="D461" s="25">
        <v>45754</v>
      </c>
      <c r="E461">
        <v>240</v>
      </c>
      <c r="F461">
        <v>252</v>
      </c>
      <c r="G461" s="27">
        <f>IF(ISNUMBER(H461),AVERAGE(H461:I461),AVERAGE(E461:F461))/700</f>
        <v>0.35142857142857142</v>
      </c>
      <c r="H461" t="s">
        <v>69</v>
      </c>
      <c r="I461" t="s">
        <v>69</v>
      </c>
      <c r="J461">
        <v>2025</v>
      </c>
      <c r="K461" t="s">
        <v>80</v>
      </c>
      <c r="L461" t="s">
        <v>267</v>
      </c>
      <c r="M461" t="s">
        <v>268</v>
      </c>
      <c r="N461" t="s">
        <v>20</v>
      </c>
      <c r="P461" s="28" t="s">
        <v>277</v>
      </c>
      <c r="Q461" t="s">
        <v>270</v>
      </c>
      <c r="R461" t="s">
        <v>265</v>
      </c>
      <c r="S461" t="s">
        <v>266</v>
      </c>
      <c r="T461" t="s">
        <v>47</v>
      </c>
    </row>
    <row r="462" spans="1:20" x14ac:dyDescent="0.2">
      <c r="A462" t="s">
        <v>264</v>
      </c>
      <c r="B462" t="s">
        <v>18</v>
      </c>
      <c r="C462" t="s">
        <v>19</v>
      </c>
      <c r="D462" s="25">
        <v>45754</v>
      </c>
      <c r="E462">
        <v>252</v>
      </c>
      <c r="F462">
        <v>280</v>
      </c>
      <c r="G462" s="27">
        <f>IF(ISNUMBER(H462),AVERAGE(H462:I462),AVERAGE(E462:F462))/700</f>
        <v>0.38</v>
      </c>
      <c r="H462" t="s">
        <v>69</v>
      </c>
      <c r="I462" t="s">
        <v>69</v>
      </c>
      <c r="J462">
        <v>2025</v>
      </c>
      <c r="K462" t="s">
        <v>77</v>
      </c>
      <c r="L462" t="s">
        <v>267</v>
      </c>
      <c r="M462" t="s">
        <v>268</v>
      </c>
      <c r="N462" t="s">
        <v>20</v>
      </c>
      <c r="P462" t="s">
        <v>269</v>
      </c>
      <c r="Q462" t="s">
        <v>270</v>
      </c>
      <c r="R462" t="s">
        <v>265</v>
      </c>
      <c r="S462" t="s">
        <v>266</v>
      </c>
      <c r="T462" t="s">
        <v>47</v>
      </c>
    </row>
    <row r="463" spans="1:20" x14ac:dyDescent="0.2">
      <c r="A463" t="s">
        <v>264</v>
      </c>
      <c r="B463" t="s">
        <v>18</v>
      </c>
      <c r="C463" t="s">
        <v>19</v>
      </c>
      <c r="D463" s="25">
        <v>45754</v>
      </c>
      <c r="E463">
        <v>252</v>
      </c>
      <c r="F463">
        <v>280</v>
      </c>
      <c r="G463" s="27">
        <f>IF(ISNUMBER(H463),AVERAGE(H463:I463),AVERAGE(E463:F463))/700</f>
        <v>0.38</v>
      </c>
      <c r="H463" t="s">
        <v>69</v>
      </c>
      <c r="I463" t="s">
        <v>69</v>
      </c>
      <c r="J463">
        <v>2025</v>
      </c>
      <c r="K463" t="s">
        <v>70</v>
      </c>
      <c r="L463" t="s">
        <v>267</v>
      </c>
      <c r="M463" t="s">
        <v>268</v>
      </c>
      <c r="N463" t="s">
        <v>20</v>
      </c>
      <c r="P463" t="s">
        <v>271</v>
      </c>
      <c r="Q463" t="s">
        <v>270</v>
      </c>
      <c r="R463" t="s">
        <v>265</v>
      </c>
      <c r="S463" t="s">
        <v>266</v>
      </c>
      <c r="T463" t="s">
        <v>47</v>
      </c>
    </row>
    <row r="464" spans="1:20" x14ac:dyDescent="0.2">
      <c r="A464" t="s">
        <v>264</v>
      </c>
      <c r="B464" t="s">
        <v>18</v>
      </c>
      <c r="C464" t="s">
        <v>19</v>
      </c>
      <c r="D464" s="25">
        <v>45755</v>
      </c>
      <c r="E464">
        <v>240</v>
      </c>
      <c r="F464">
        <v>252</v>
      </c>
      <c r="G464" s="27">
        <f>IF(ISNUMBER(H464),AVERAGE(H464:I464),AVERAGE(E464:F464))/700</f>
        <v>0.35142857142857142</v>
      </c>
      <c r="H464" t="s">
        <v>69</v>
      </c>
      <c r="I464" t="s">
        <v>69</v>
      </c>
      <c r="J464">
        <v>2025</v>
      </c>
      <c r="K464" t="s">
        <v>80</v>
      </c>
      <c r="L464" t="s">
        <v>267</v>
      </c>
      <c r="M464" t="s">
        <v>268</v>
      </c>
      <c r="N464" t="s">
        <v>20</v>
      </c>
      <c r="P464" t="s">
        <v>278</v>
      </c>
      <c r="Q464" t="s">
        <v>270</v>
      </c>
      <c r="R464" t="s">
        <v>265</v>
      </c>
      <c r="S464" t="s">
        <v>266</v>
      </c>
      <c r="T464" t="s">
        <v>47</v>
      </c>
    </row>
    <row r="465" spans="1:20" x14ac:dyDescent="0.2">
      <c r="A465" t="s">
        <v>264</v>
      </c>
      <c r="B465" t="s">
        <v>18</v>
      </c>
      <c r="C465" t="s">
        <v>19</v>
      </c>
      <c r="D465" s="25">
        <v>45755</v>
      </c>
      <c r="E465">
        <v>252</v>
      </c>
      <c r="F465">
        <v>280</v>
      </c>
      <c r="G465" s="27">
        <f>IF(ISNUMBER(H465),AVERAGE(H465:I465),AVERAGE(E465:F465))/700</f>
        <v>0.38</v>
      </c>
      <c r="H465" t="s">
        <v>69</v>
      </c>
      <c r="I465" t="s">
        <v>69</v>
      </c>
      <c r="J465">
        <v>2025</v>
      </c>
      <c r="K465" t="s">
        <v>77</v>
      </c>
      <c r="L465" t="s">
        <v>267</v>
      </c>
      <c r="M465" t="s">
        <v>268</v>
      </c>
      <c r="N465" t="s">
        <v>20</v>
      </c>
      <c r="P465" t="s">
        <v>269</v>
      </c>
      <c r="Q465" t="s">
        <v>270</v>
      </c>
      <c r="R465" t="s">
        <v>265</v>
      </c>
      <c r="S465" t="s">
        <v>266</v>
      </c>
      <c r="T465" t="s">
        <v>47</v>
      </c>
    </row>
    <row r="466" spans="1:20" x14ac:dyDescent="0.2">
      <c r="A466" t="s">
        <v>264</v>
      </c>
      <c r="B466" t="s">
        <v>18</v>
      </c>
      <c r="C466" t="s">
        <v>19</v>
      </c>
      <c r="D466" s="25">
        <v>45755</v>
      </c>
      <c r="E466">
        <v>252</v>
      </c>
      <c r="F466">
        <v>280</v>
      </c>
      <c r="G466" s="27">
        <f>IF(ISNUMBER(H466),AVERAGE(H466:I466),AVERAGE(E466:F466))/700</f>
        <v>0.38</v>
      </c>
      <c r="H466" t="s">
        <v>69</v>
      </c>
      <c r="I466" t="s">
        <v>69</v>
      </c>
      <c r="J466">
        <v>2025</v>
      </c>
      <c r="K466" t="s">
        <v>70</v>
      </c>
      <c r="L466" t="s">
        <v>267</v>
      </c>
      <c r="M466" t="s">
        <v>268</v>
      </c>
      <c r="N466" t="s">
        <v>20</v>
      </c>
      <c r="P466" t="s">
        <v>271</v>
      </c>
      <c r="Q466" t="s">
        <v>270</v>
      </c>
      <c r="R466" t="s">
        <v>265</v>
      </c>
      <c r="S466" t="s">
        <v>266</v>
      </c>
      <c r="T466" t="s">
        <v>47</v>
      </c>
    </row>
    <row r="467" spans="1:20" x14ac:dyDescent="0.2">
      <c r="A467" t="s">
        <v>264</v>
      </c>
      <c r="B467" t="s">
        <v>18</v>
      </c>
      <c r="C467" t="s">
        <v>19</v>
      </c>
      <c r="D467" s="25">
        <v>45756</v>
      </c>
      <c r="E467">
        <v>235</v>
      </c>
      <c r="F467">
        <v>252</v>
      </c>
      <c r="G467" s="27">
        <f>IF(ISNUMBER(H467),AVERAGE(H467:I467),AVERAGE(E467:F467))/700</f>
        <v>0.3392857142857143</v>
      </c>
      <c r="H467">
        <v>235</v>
      </c>
      <c r="I467">
        <v>240</v>
      </c>
      <c r="J467">
        <v>2025</v>
      </c>
      <c r="K467" t="s">
        <v>80</v>
      </c>
      <c r="L467" t="s">
        <v>267</v>
      </c>
      <c r="M467" t="s">
        <v>279</v>
      </c>
      <c r="N467" t="s">
        <v>20</v>
      </c>
      <c r="O467" t="s">
        <v>45</v>
      </c>
      <c r="P467" t="s">
        <v>269</v>
      </c>
      <c r="Q467" t="s">
        <v>270</v>
      </c>
      <c r="R467" t="s">
        <v>265</v>
      </c>
      <c r="S467" t="s">
        <v>266</v>
      </c>
      <c r="T467" t="s">
        <v>47</v>
      </c>
    </row>
    <row r="468" spans="1:20" x14ac:dyDescent="0.2">
      <c r="A468" t="s">
        <v>264</v>
      </c>
      <c r="B468" t="s">
        <v>18</v>
      </c>
      <c r="C468" t="s">
        <v>19</v>
      </c>
      <c r="D468" s="25">
        <v>45756</v>
      </c>
      <c r="E468">
        <v>252</v>
      </c>
      <c r="F468">
        <v>280</v>
      </c>
      <c r="G468" s="27">
        <f>IF(ISNUMBER(H468),AVERAGE(H468:I468),AVERAGE(E468:F468))/700</f>
        <v>0.37285714285714283</v>
      </c>
      <c r="H468">
        <v>252</v>
      </c>
      <c r="I468">
        <v>270</v>
      </c>
      <c r="J468">
        <v>2025</v>
      </c>
      <c r="K468" t="s">
        <v>77</v>
      </c>
      <c r="L468" t="s">
        <v>267</v>
      </c>
      <c r="M468" t="s">
        <v>279</v>
      </c>
      <c r="N468" t="s">
        <v>20</v>
      </c>
      <c r="O468" t="s">
        <v>45</v>
      </c>
      <c r="P468" t="s">
        <v>280</v>
      </c>
      <c r="Q468" t="s">
        <v>270</v>
      </c>
      <c r="R468" t="s">
        <v>265</v>
      </c>
      <c r="S468" t="s">
        <v>266</v>
      </c>
      <c r="T468" t="s">
        <v>47</v>
      </c>
    </row>
    <row r="469" spans="1:20" x14ac:dyDescent="0.2">
      <c r="A469" t="s">
        <v>264</v>
      </c>
      <c r="B469" t="s">
        <v>18</v>
      </c>
      <c r="C469" t="s">
        <v>19</v>
      </c>
      <c r="D469" s="25">
        <v>45756</v>
      </c>
      <c r="E469">
        <v>252</v>
      </c>
      <c r="F469">
        <v>280</v>
      </c>
      <c r="G469" s="27">
        <f>IF(ISNUMBER(H469),AVERAGE(H469:I469),AVERAGE(E469:F469))/700</f>
        <v>0.37285714285714283</v>
      </c>
      <c r="H469">
        <v>252</v>
      </c>
      <c r="I469">
        <v>270</v>
      </c>
      <c r="J469">
        <v>2025</v>
      </c>
      <c r="K469" t="s">
        <v>70</v>
      </c>
      <c r="L469" t="s">
        <v>267</v>
      </c>
      <c r="M469" t="s">
        <v>279</v>
      </c>
      <c r="N469" t="s">
        <v>20</v>
      </c>
      <c r="O469" t="s">
        <v>45</v>
      </c>
      <c r="P469" t="s">
        <v>281</v>
      </c>
      <c r="Q469" t="s">
        <v>270</v>
      </c>
      <c r="R469" t="s">
        <v>265</v>
      </c>
      <c r="S469" t="s">
        <v>266</v>
      </c>
      <c r="T469" t="s">
        <v>47</v>
      </c>
    </row>
    <row r="470" spans="1:20" x14ac:dyDescent="0.2">
      <c r="A470" t="s">
        <v>264</v>
      </c>
      <c r="B470" t="s">
        <v>18</v>
      </c>
      <c r="C470" t="s">
        <v>19</v>
      </c>
      <c r="D470" s="25">
        <v>45757</v>
      </c>
      <c r="E470">
        <v>235</v>
      </c>
      <c r="F470">
        <v>252</v>
      </c>
      <c r="G470" s="27">
        <f>IF(ISNUMBER(H470),AVERAGE(H470:I470),AVERAGE(E470:F470))/700</f>
        <v>0.3392857142857143</v>
      </c>
      <c r="H470">
        <v>235</v>
      </c>
      <c r="I470">
        <v>240</v>
      </c>
      <c r="J470">
        <v>2025</v>
      </c>
      <c r="K470" t="s">
        <v>80</v>
      </c>
      <c r="L470" t="s">
        <v>267</v>
      </c>
      <c r="M470" t="s">
        <v>279</v>
      </c>
      <c r="N470" t="s">
        <v>20</v>
      </c>
      <c r="O470" t="s">
        <v>45</v>
      </c>
      <c r="P470" t="s">
        <v>269</v>
      </c>
      <c r="Q470" t="s">
        <v>270</v>
      </c>
      <c r="R470" t="s">
        <v>265</v>
      </c>
      <c r="S470" t="s">
        <v>266</v>
      </c>
      <c r="T470" t="s">
        <v>47</v>
      </c>
    </row>
    <row r="471" spans="1:20" x14ac:dyDescent="0.2">
      <c r="A471" t="s">
        <v>264</v>
      </c>
      <c r="B471" t="s">
        <v>18</v>
      </c>
      <c r="C471" t="s">
        <v>19</v>
      </c>
      <c r="D471" s="25">
        <v>45757</v>
      </c>
      <c r="E471">
        <v>252</v>
      </c>
      <c r="F471">
        <v>280</v>
      </c>
      <c r="G471" s="27">
        <f>IF(ISNUMBER(H471),AVERAGE(H471:I471),AVERAGE(E471:F471))/700</f>
        <v>0.37285714285714283</v>
      </c>
      <c r="H471">
        <v>252</v>
      </c>
      <c r="I471">
        <v>270</v>
      </c>
      <c r="J471">
        <v>2025</v>
      </c>
      <c r="K471" t="s">
        <v>77</v>
      </c>
      <c r="L471" t="s">
        <v>267</v>
      </c>
      <c r="M471" t="s">
        <v>279</v>
      </c>
      <c r="N471" t="s">
        <v>20</v>
      </c>
      <c r="O471" t="s">
        <v>45</v>
      </c>
      <c r="P471" t="s">
        <v>280</v>
      </c>
      <c r="Q471" t="s">
        <v>270</v>
      </c>
      <c r="R471" t="s">
        <v>265</v>
      </c>
      <c r="S471" t="s">
        <v>266</v>
      </c>
      <c r="T471" t="s">
        <v>47</v>
      </c>
    </row>
    <row r="472" spans="1:20" x14ac:dyDescent="0.2">
      <c r="A472" t="s">
        <v>264</v>
      </c>
      <c r="B472" t="s">
        <v>18</v>
      </c>
      <c r="C472" t="s">
        <v>19</v>
      </c>
      <c r="D472" s="25">
        <v>45757</v>
      </c>
      <c r="E472">
        <v>252</v>
      </c>
      <c r="F472">
        <v>280</v>
      </c>
      <c r="G472" s="27">
        <f>IF(ISNUMBER(H472),AVERAGE(H472:I472),AVERAGE(E472:F472))/700</f>
        <v>0.37285714285714283</v>
      </c>
      <c r="H472">
        <v>252</v>
      </c>
      <c r="I472">
        <v>270</v>
      </c>
      <c r="J472">
        <v>2025</v>
      </c>
      <c r="K472" t="s">
        <v>70</v>
      </c>
      <c r="L472" t="s">
        <v>267</v>
      </c>
      <c r="M472" t="s">
        <v>279</v>
      </c>
      <c r="N472" t="s">
        <v>20</v>
      </c>
      <c r="O472" t="s">
        <v>45</v>
      </c>
      <c r="P472" t="s">
        <v>281</v>
      </c>
      <c r="Q472" t="s">
        <v>270</v>
      </c>
      <c r="R472" t="s">
        <v>265</v>
      </c>
      <c r="S472" t="s">
        <v>266</v>
      </c>
      <c r="T472" t="s">
        <v>47</v>
      </c>
    </row>
    <row r="473" spans="1:20" x14ac:dyDescent="0.2">
      <c r="A473" t="s">
        <v>264</v>
      </c>
      <c r="B473" t="s">
        <v>18</v>
      </c>
      <c r="C473" t="s">
        <v>19</v>
      </c>
      <c r="D473" s="25">
        <v>45758</v>
      </c>
      <c r="E473">
        <v>235</v>
      </c>
      <c r="F473">
        <v>252</v>
      </c>
      <c r="G473" s="27">
        <f>IF(ISNUMBER(H473),AVERAGE(H473:I473),AVERAGE(E473:F473))/700</f>
        <v>0.3392857142857143</v>
      </c>
      <c r="H473">
        <v>235</v>
      </c>
      <c r="I473">
        <v>240</v>
      </c>
      <c r="J473">
        <v>2025</v>
      </c>
      <c r="K473" t="s">
        <v>80</v>
      </c>
      <c r="L473" t="s">
        <v>267</v>
      </c>
      <c r="M473" t="s">
        <v>295</v>
      </c>
      <c r="N473" t="s">
        <v>20</v>
      </c>
      <c r="O473" t="s">
        <v>44</v>
      </c>
      <c r="P473" t="s">
        <v>296</v>
      </c>
      <c r="Q473" t="s">
        <v>270</v>
      </c>
      <c r="R473" t="s">
        <v>265</v>
      </c>
      <c r="S473" t="s">
        <v>266</v>
      </c>
      <c r="T473" t="s">
        <v>47</v>
      </c>
    </row>
    <row r="474" spans="1:20" x14ac:dyDescent="0.2">
      <c r="A474" t="s">
        <v>264</v>
      </c>
      <c r="B474" t="s">
        <v>18</v>
      </c>
      <c r="C474" t="s">
        <v>19</v>
      </c>
      <c r="D474" s="25">
        <v>45758</v>
      </c>
      <c r="E474">
        <v>252</v>
      </c>
      <c r="F474">
        <v>280</v>
      </c>
      <c r="G474" s="27">
        <f>IF(ISNUMBER(H474),AVERAGE(H474:I474),AVERAGE(E474:F474))/700</f>
        <v>0.37285714285714283</v>
      </c>
      <c r="H474">
        <v>252</v>
      </c>
      <c r="I474">
        <v>270</v>
      </c>
      <c r="J474">
        <v>2025</v>
      </c>
      <c r="K474" t="s">
        <v>77</v>
      </c>
      <c r="L474" t="s">
        <v>267</v>
      </c>
      <c r="M474" t="s">
        <v>295</v>
      </c>
      <c r="N474" t="s">
        <v>20</v>
      </c>
      <c r="O474" t="s">
        <v>44</v>
      </c>
      <c r="P474" t="s">
        <v>281</v>
      </c>
      <c r="Q474" t="s">
        <v>270</v>
      </c>
      <c r="R474" t="s">
        <v>265</v>
      </c>
      <c r="S474" t="s">
        <v>266</v>
      </c>
      <c r="T474" t="s">
        <v>47</v>
      </c>
    </row>
    <row r="475" spans="1:20" x14ac:dyDescent="0.2">
      <c r="A475" t="s">
        <v>264</v>
      </c>
      <c r="B475" t="s">
        <v>18</v>
      </c>
      <c r="C475" t="s">
        <v>19</v>
      </c>
      <c r="D475" s="25">
        <v>45758</v>
      </c>
      <c r="E475">
        <v>252</v>
      </c>
      <c r="F475">
        <v>280</v>
      </c>
      <c r="G475" s="27">
        <f>IF(ISNUMBER(H475),AVERAGE(H475:I475),AVERAGE(E475:F475))/700</f>
        <v>0.37285714285714283</v>
      </c>
      <c r="H475">
        <v>252</v>
      </c>
      <c r="I475">
        <v>270</v>
      </c>
      <c r="J475">
        <v>2025</v>
      </c>
      <c r="K475" t="s">
        <v>70</v>
      </c>
      <c r="L475" t="s">
        <v>267</v>
      </c>
      <c r="M475" t="s">
        <v>295</v>
      </c>
      <c r="N475" t="s">
        <v>20</v>
      </c>
      <c r="O475" t="s">
        <v>44</v>
      </c>
      <c r="P475" t="s">
        <v>281</v>
      </c>
      <c r="Q475" t="s">
        <v>270</v>
      </c>
      <c r="R475" t="s">
        <v>265</v>
      </c>
      <c r="S475" t="s">
        <v>266</v>
      </c>
      <c r="T475" t="s">
        <v>47</v>
      </c>
    </row>
    <row r="476" spans="1:20" x14ac:dyDescent="0.2">
      <c r="A476" t="s">
        <v>264</v>
      </c>
      <c r="B476" t="s">
        <v>18</v>
      </c>
      <c r="C476" t="s">
        <v>19</v>
      </c>
      <c r="D476" s="25">
        <v>45761</v>
      </c>
      <c r="E476">
        <v>230</v>
      </c>
      <c r="F476">
        <v>240</v>
      </c>
      <c r="G476" s="27">
        <f>IF(ISNUMBER(H476),AVERAGE(H476:I476),AVERAGE(E476:F476))/700</f>
        <v>0.33571428571428569</v>
      </c>
      <c r="H476" t="s">
        <v>69</v>
      </c>
      <c r="I476" t="s">
        <v>69</v>
      </c>
      <c r="J476">
        <v>2025</v>
      </c>
      <c r="K476" t="s">
        <v>80</v>
      </c>
      <c r="L476" t="s">
        <v>267</v>
      </c>
      <c r="M476" t="s">
        <v>279</v>
      </c>
      <c r="N476" t="s">
        <v>20</v>
      </c>
      <c r="O476" t="s">
        <v>45</v>
      </c>
      <c r="P476" t="s">
        <v>300</v>
      </c>
      <c r="Q476" t="s">
        <v>298</v>
      </c>
      <c r="R476" t="s">
        <v>265</v>
      </c>
      <c r="S476" t="s">
        <v>266</v>
      </c>
      <c r="T476" t="s">
        <v>47</v>
      </c>
    </row>
    <row r="477" spans="1:20" x14ac:dyDescent="0.2">
      <c r="A477" t="s">
        <v>264</v>
      </c>
      <c r="B477" t="s">
        <v>18</v>
      </c>
      <c r="C477" t="s">
        <v>19</v>
      </c>
      <c r="D477" s="25">
        <v>45761</v>
      </c>
      <c r="E477">
        <v>252</v>
      </c>
      <c r="F477">
        <v>260</v>
      </c>
      <c r="G477" s="27">
        <f>IF(ISNUMBER(H477),AVERAGE(H477:I477),AVERAGE(E477:F477))/700</f>
        <v>0.36571428571428571</v>
      </c>
      <c r="H477" t="s">
        <v>69</v>
      </c>
      <c r="I477" t="s">
        <v>69</v>
      </c>
      <c r="J477">
        <v>2025</v>
      </c>
      <c r="K477" t="s">
        <v>77</v>
      </c>
      <c r="L477" t="s">
        <v>267</v>
      </c>
      <c r="M477" t="s">
        <v>279</v>
      </c>
      <c r="N477" t="s">
        <v>20</v>
      </c>
      <c r="O477" t="s">
        <v>45</v>
      </c>
      <c r="P477" t="s">
        <v>297</v>
      </c>
      <c r="Q477" t="s">
        <v>298</v>
      </c>
      <c r="R477" t="s">
        <v>265</v>
      </c>
      <c r="S477" t="s">
        <v>266</v>
      </c>
      <c r="T477" t="s">
        <v>47</v>
      </c>
    </row>
    <row r="478" spans="1:20" x14ac:dyDescent="0.2">
      <c r="A478" t="s">
        <v>264</v>
      </c>
      <c r="B478" t="s">
        <v>18</v>
      </c>
      <c r="C478" t="s">
        <v>19</v>
      </c>
      <c r="D478" s="25">
        <v>45761</v>
      </c>
      <c r="E478">
        <v>252</v>
      </c>
      <c r="F478">
        <v>260</v>
      </c>
      <c r="G478" s="27">
        <f>IF(ISNUMBER(H478),AVERAGE(H478:I478),AVERAGE(E478:F478))/700</f>
        <v>0.36571428571428571</v>
      </c>
      <c r="H478" t="s">
        <v>69</v>
      </c>
      <c r="I478" t="s">
        <v>69</v>
      </c>
      <c r="J478">
        <v>2025</v>
      </c>
      <c r="K478" t="s">
        <v>70</v>
      </c>
      <c r="L478" t="s">
        <v>267</v>
      </c>
      <c r="M478" t="s">
        <v>279</v>
      </c>
      <c r="N478" t="s">
        <v>20</v>
      </c>
      <c r="O478" t="s">
        <v>45</v>
      </c>
      <c r="P478" t="s">
        <v>299</v>
      </c>
      <c r="Q478" t="s">
        <v>298</v>
      </c>
      <c r="R478" t="s">
        <v>265</v>
      </c>
      <c r="S478" t="s">
        <v>266</v>
      </c>
      <c r="T478" t="s">
        <v>47</v>
      </c>
    </row>
    <row r="479" spans="1:20" x14ac:dyDescent="0.2">
      <c r="A479" t="s">
        <v>264</v>
      </c>
      <c r="B479" t="s">
        <v>18</v>
      </c>
      <c r="C479" t="s">
        <v>19</v>
      </c>
      <c r="D479" s="25">
        <v>45762</v>
      </c>
      <c r="E479">
        <v>230</v>
      </c>
      <c r="F479">
        <v>240</v>
      </c>
      <c r="G479" s="27">
        <f>IF(ISNUMBER(H479),AVERAGE(H479:I479),AVERAGE(E479:F479))/700</f>
        <v>0.32857142857142857</v>
      </c>
      <c r="H479">
        <v>230</v>
      </c>
      <c r="I479" t="s">
        <v>69</v>
      </c>
      <c r="J479">
        <v>2025</v>
      </c>
      <c r="K479" t="s">
        <v>80</v>
      </c>
      <c r="L479" t="s">
        <v>267</v>
      </c>
      <c r="M479" t="s">
        <v>301</v>
      </c>
      <c r="N479" t="s">
        <v>20</v>
      </c>
      <c r="O479" t="s">
        <v>302</v>
      </c>
      <c r="P479" t="s">
        <v>300</v>
      </c>
      <c r="Q479" t="s">
        <v>298</v>
      </c>
      <c r="R479" t="s">
        <v>265</v>
      </c>
      <c r="S479" t="s">
        <v>266</v>
      </c>
      <c r="T479" t="s">
        <v>47</v>
      </c>
    </row>
    <row r="480" spans="1:20" x14ac:dyDescent="0.2">
      <c r="A480" t="s">
        <v>264</v>
      </c>
      <c r="B480" t="s">
        <v>18</v>
      </c>
      <c r="C480" t="s">
        <v>19</v>
      </c>
      <c r="D480" s="25">
        <v>45762</v>
      </c>
      <c r="E480">
        <v>240</v>
      </c>
      <c r="F480">
        <v>260</v>
      </c>
      <c r="G480" s="27">
        <f>IF(ISNUMBER(H480),AVERAGE(H480:I480),AVERAGE(E480:F480))/700</f>
        <v>0.35</v>
      </c>
      <c r="H480">
        <v>240</v>
      </c>
      <c r="I480">
        <v>250</v>
      </c>
      <c r="J480">
        <v>2025</v>
      </c>
      <c r="K480" t="s">
        <v>77</v>
      </c>
      <c r="L480" t="s">
        <v>267</v>
      </c>
      <c r="M480" t="s">
        <v>301</v>
      </c>
      <c r="N480" t="s">
        <v>20</v>
      </c>
      <c r="O480" t="s">
        <v>302</v>
      </c>
      <c r="P480" t="s">
        <v>303</v>
      </c>
      <c r="Q480" t="s">
        <v>298</v>
      </c>
      <c r="R480" t="s">
        <v>265</v>
      </c>
      <c r="S480" t="s">
        <v>266</v>
      </c>
      <c r="T480" t="s">
        <v>47</v>
      </c>
    </row>
    <row r="481" spans="1:20" x14ac:dyDescent="0.2">
      <c r="A481" t="s">
        <v>264</v>
      </c>
      <c r="B481" t="s">
        <v>18</v>
      </c>
      <c r="C481" t="s">
        <v>19</v>
      </c>
      <c r="D481" s="25">
        <v>45762</v>
      </c>
      <c r="E481">
        <v>252</v>
      </c>
      <c r="F481">
        <v>260</v>
      </c>
      <c r="G481" s="27">
        <f>IF(ISNUMBER(H481),AVERAGE(H481:I481),AVERAGE(E481:F481))/700</f>
        <v>0.36571428571428571</v>
      </c>
      <c r="H481" t="s">
        <v>69</v>
      </c>
      <c r="I481" t="s">
        <v>69</v>
      </c>
      <c r="J481">
        <v>2025</v>
      </c>
      <c r="K481" t="s">
        <v>70</v>
      </c>
      <c r="L481" t="s">
        <v>267</v>
      </c>
      <c r="M481" t="s">
        <v>301</v>
      </c>
      <c r="N481" t="s">
        <v>20</v>
      </c>
      <c r="O481" t="s">
        <v>302</v>
      </c>
      <c r="P481" t="s">
        <v>303</v>
      </c>
      <c r="Q481" t="s">
        <v>298</v>
      </c>
      <c r="R481" t="s">
        <v>265</v>
      </c>
      <c r="S481" t="s">
        <v>266</v>
      </c>
      <c r="T481" t="s">
        <v>47</v>
      </c>
    </row>
    <row r="482" spans="1:20" x14ac:dyDescent="0.2">
      <c r="A482" t="s">
        <v>264</v>
      </c>
      <c r="B482" t="s">
        <v>18</v>
      </c>
      <c r="C482" t="s">
        <v>19</v>
      </c>
      <c r="D482" s="25">
        <v>45763</v>
      </c>
      <c r="E482">
        <v>220</v>
      </c>
      <c r="F482">
        <v>230</v>
      </c>
      <c r="G482" s="27">
        <f>IF(ISNUMBER(H482),AVERAGE(H482:I482),AVERAGE(E482:F482))/700</f>
        <v>0.32142857142857145</v>
      </c>
      <c r="H482" t="s">
        <v>69</v>
      </c>
      <c r="I482" t="s">
        <v>69</v>
      </c>
      <c r="J482">
        <v>2025</v>
      </c>
      <c r="K482" t="s">
        <v>80</v>
      </c>
      <c r="L482" t="s">
        <v>267</v>
      </c>
      <c r="M482" t="s">
        <v>304</v>
      </c>
      <c r="N482" t="s">
        <v>20</v>
      </c>
      <c r="O482" t="s">
        <v>305</v>
      </c>
      <c r="P482" t="s">
        <v>300</v>
      </c>
      <c r="Q482" t="s">
        <v>298</v>
      </c>
      <c r="R482" t="s">
        <v>265</v>
      </c>
      <c r="S482" t="s">
        <v>266</v>
      </c>
      <c r="T482" t="s">
        <v>47</v>
      </c>
    </row>
    <row r="483" spans="1:20" x14ac:dyDescent="0.2">
      <c r="A483" t="s">
        <v>264</v>
      </c>
      <c r="B483" t="s">
        <v>18</v>
      </c>
      <c r="C483" t="s">
        <v>19</v>
      </c>
      <c r="D483" s="25">
        <v>45763</v>
      </c>
      <c r="E483">
        <v>240</v>
      </c>
      <c r="F483">
        <v>250</v>
      </c>
      <c r="G483" s="27">
        <f>IF(ISNUMBER(H483),AVERAGE(H483:I483),AVERAGE(E483:F483))/700</f>
        <v>0.35</v>
      </c>
      <c r="H483" t="s">
        <v>69</v>
      </c>
      <c r="I483" t="s">
        <v>69</v>
      </c>
      <c r="J483">
        <v>2025</v>
      </c>
      <c r="K483" t="s">
        <v>77</v>
      </c>
      <c r="L483" t="s">
        <v>267</v>
      </c>
      <c r="M483" t="s">
        <v>304</v>
      </c>
      <c r="N483" t="s">
        <v>20</v>
      </c>
      <c r="O483" t="s">
        <v>305</v>
      </c>
      <c r="P483" t="s">
        <v>306</v>
      </c>
      <c r="Q483" t="s">
        <v>298</v>
      </c>
      <c r="R483" t="s">
        <v>265</v>
      </c>
      <c r="S483" t="s">
        <v>266</v>
      </c>
      <c r="T483" t="s">
        <v>47</v>
      </c>
    </row>
    <row r="484" spans="1:20" x14ac:dyDescent="0.2">
      <c r="A484" t="s">
        <v>264</v>
      </c>
      <c r="B484" t="s">
        <v>18</v>
      </c>
      <c r="C484" t="s">
        <v>19</v>
      </c>
      <c r="D484" s="25">
        <v>45763</v>
      </c>
      <c r="E484">
        <v>252</v>
      </c>
      <c r="F484">
        <v>260</v>
      </c>
      <c r="G484" s="27">
        <f>IF(ISNUMBER(H484),AVERAGE(H484:I484),AVERAGE(E484:F484))/700</f>
        <v>0.36571428571428571</v>
      </c>
      <c r="H484" t="s">
        <v>69</v>
      </c>
      <c r="I484" t="s">
        <v>69</v>
      </c>
      <c r="J484">
        <v>2025</v>
      </c>
      <c r="K484" t="s">
        <v>70</v>
      </c>
      <c r="L484" t="s">
        <v>267</v>
      </c>
      <c r="M484" t="s">
        <v>304</v>
      </c>
      <c r="N484" t="s">
        <v>20</v>
      </c>
      <c r="O484" t="s">
        <v>305</v>
      </c>
      <c r="P484" t="s">
        <v>307</v>
      </c>
      <c r="Q484" t="s">
        <v>298</v>
      </c>
      <c r="R484" t="s">
        <v>265</v>
      </c>
      <c r="S484" t="s">
        <v>266</v>
      </c>
      <c r="T484" t="s">
        <v>47</v>
      </c>
    </row>
    <row r="485" spans="1:20" x14ac:dyDescent="0.2">
      <c r="A485" t="s">
        <v>264</v>
      </c>
      <c r="B485" t="s">
        <v>18</v>
      </c>
      <c r="C485" t="s">
        <v>19</v>
      </c>
      <c r="D485" s="25">
        <v>45764</v>
      </c>
      <c r="E485">
        <v>220</v>
      </c>
      <c r="F485">
        <v>230</v>
      </c>
      <c r="G485" s="27">
        <f>IF(ISNUMBER(H485),AVERAGE(H485:I485),AVERAGE(E485:F485))/700</f>
        <v>0.31428571428571428</v>
      </c>
      <c r="H485">
        <v>220</v>
      </c>
      <c r="I485" t="s">
        <v>69</v>
      </c>
      <c r="J485">
        <v>2025</v>
      </c>
      <c r="K485" t="s">
        <v>80</v>
      </c>
      <c r="L485" t="s">
        <v>267</v>
      </c>
      <c r="M485" t="s">
        <v>304</v>
      </c>
      <c r="N485" t="s">
        <v>20</v>
      </c>
      <c r="O485" t="s">
        <v>305</v>
      </c>
      <c r="P485" t="s">
        <v>300</v>
      </c>
      <c r="Q485" t="s">
        <v>298</v>
      </c>
      <c r="R485" t="s">
        <v>265</v>
      </c>
      <c r="S485" t="s">
        <v>266</v>
      </c>
      <c r="T485" t="s">
        <v>47</v>
      </c>
    </row>
    <row r="486" spans="1:20" x14ac:dyDescent="0.2">
      <c r="A486" t="s">
        <v>264</v>
      </c>
      <c r="B486" t="s">
        <v>18</v>
      </c>
      <c r="C486" t="s">
        <v>19</v>
      </c>
      <c r="D486" s="25">
        <v>45764</v>
      </c>
      <c r="E486">
        <v>240</v>
      </c>
      <c r="F486">
        <v>250</v>
      </c>
      <c r="G486" s="27">
        <f>IF(ISNUMBER(H486),AVERAGE(H486:I486),AVERAGE(E486:F486))/700</f>
        <v>0.35</v>
      </c>
      <c r="H486" t="s">
        <v>69</v>
      </c>
      <c r="I486" t="s">
        <v>69</v>
      </c>
      <c r="J486">
        <v>2025</v>
      </c>
      <c r="K486" t="s">
        <v>77</v>
      </c>
      <c r="L486" t="s">
        <v>267</v>
      </c>
      <c r="M486" t="s">
        <v>304</v>
      </c>
      <c r="N486" t="s">
        <v>20</v>
      </c>
      <c r="O486" t="s">
        <v>305</v>
      </c>
      <c r="P486" t="s">
        <v>306</v>
      </c>
      <c r="Q486" t="s">
        <v>298</v>
      </c>
      <c r="R486" t="s">
        <v>265</v>
      </c>
      <c r="S486" t="s">
        <v>266</v>
      </c>
      <c r="T486" t="s">
        <v>47</v>
      </c>
    </row>
    <row r="487" spans="1:20" x14ac:dyDescent="0.2">
      <c r="A487" t="s">
        <v>264</v>
      </c>
      <c r="B487" t="s">
        <v>18</v>
      </c>
      <c r="C487" t="s">
        <v>19</v>
      </c>
      <c r="D487" s="25">
        <v>45764</v>
      </c>
      <c r="E487">
        <v>252</v>
      </c>
      <c r="F487">
        <v>260</v>
      </c>
      <c r="G487" s="27">
        <f>IF(ISNUMBER(H487),AVERAGE(H487:I487),AVERAGE(E487:F487))/700</f>
        <v>0.36571428571428571</v>
      </c>
      <c r="H487" t="s">
        <v>69</v>
      </c>
      <c r="I487" t="s">
        <v>69</v>
      </c>
      <c r="J487">
        <v>2025</v>
      </c>
      <c r="K487" t="s">
        <v>70</v>
      </c>
      <c r="L487" t="s">
        <v>267</v>
      </c>
      <c r="M487" t="s">
        <v>304</v>
      </c>
      <c r="N487" t="s">
        <v>20</v>
      </c>
      <c r="O487" t="s">
        <v>305</v>
      </c>
      <c r="P487" t="s">
        <v>307</v>
      </c>
      <c r="Q487" t="s">
        <v>298</v>
      </c>
      <c r="R487" t="s">
        <v>265</v>
      </c>
      <c r="S487" t="s">
        <v>266</v>
      </c>
      <c r="T487" t="s">
        <v>47</v>
      </c>
    </row>
    <row r="488" spans="1:20" hidden="1" x14ac:dyDescent="0.2">
      <c r="A488" t="s">
        <v>264</v>
      </c>
      <c r="B488" t="s">
        <v>18</v>
      </c>
      <c r="C488" t="s">
        <v>315</v>
      </c>
      <c r="D488" s="25">
        <v>45765</v>
      </c>
      <c r="E488">
        <v>180</v>
      </c>
      <c r="F488">
        <v>200</v>
      </c>
      <c r="G488" s="27">
        <f>IF(ISNUMBER(H488),AVERAGE(H488:I488),AVERAGE(E488:F488))/700</f>
        <v>0.27142857142857141</v>
      </c>
      <c r="H488" t="s">
        <v>69</v>
      </c>
      <c r="I488" t="s">
        <v>69</v>
      </c>
      <c r="J488">
        <v>2025</v>
      </c>
      <c r="K488" t="s">
        <v>316</v>
      </c>
      <c r="L488" t="s">
        <v>267</v>
      </c>
      <c r="M488" t="s">
        <v>317</v>
      </c>
      <c r="N488" t="s">
        <v>20</v>
      </c>
      <c r="O488" t="s">
        <v>302</v>
      </c>
      <c r="Q488" t="s">
        <v>318</v>
      </c>
      <c r="R488" t="s">
        <v>265</v>
      </c>
      <c r="S488" t="s">
        <v>266</v>
      </c>
      <c r="T488" t="s">
        <v>47</v>
      </c>
    </row>
    <row r="489" spans="1:20" x14ac:dyDescent="0.2">
      <c r="A489" t="s">
        <v>264</v>
      </c>
      <c r="B489" t="s">
        <v>18</v>
      </c>
      <c r="C489" t="s">
        <v>19</v>
      </c>
      <c r="D489" s="25">
        <v>45765</v>
      </c>
      <c r="E489">
        <v>210</v>
      </c>
      <c r="F489">
        <v>224</v>
      </c>
      <c r="G489" s="27">
        <f>IF(ISNUMBER(H489),AVERAGE(H489:I489),AVERAGE(E489:F489))/700</f>
        <v>0.31428571428571428</v>
      </c>
      <c r="H489">
        <v>220</v>
      </c>
      <c r="I489" t="s">
        <v>69</v>
      </c>
      <c r="J489">
        <v>2025</v>
      </c>
      <c r="K489" t="s">
        <v>80</v>
      </c>
      <c r="L489" t="s">
        <v>267</v>
      </c>
      <c r="M489" t="s">
        <v>317</v>
      </c>
      <c r="N489" t="s">
        <v>20</v>
      </c>
      <c r="O489" t="s">
        <v>302</v>
      </c>
      <c r="P489" t="s">
        <v>300</v>
      </c>
      <c r="Q489" t="s">
        <v>318</v>
      </c>
      <c r="R489" t="s">
        <v>265</v>
      </c>
      <c r="S489" t="s">
        <v>266</v>
      </c>
      <c r="T489" t="s">
        <v>47</v>
      </c>
    </row>
    <row r="490" spans="1:20" x14ac:dyDescent="0.2">
      <c r="A490" t="s">
        <v>264</v>
      </c>
      <c r="B490" t="s">
        <v>18</v>
      </c>
      <c r="C490" t="s">
        <v>19</v>
      </c>
      <c r="D490" s="25">
        <v>45765</v>
      </c>
      <c r="E490">
        <v>230</v>
      </c>
      <c r="F490">
        <v>240</v>
      </c>
      <c r="G490" s="27">
        <f>IF(ISNUMBER(H490),AVERAGE(H490:I490),AVERAGE(E490:F490))/700</f>
        <v>0.34285714285714286</v>
      </c>
      <c r="H490">
        <v>240</v>
      </c>
      <c r="I490" t="s">
        <v>69</v>
      </c>
      <c r="J490">
        <v>2025</v>
      </c>
      <c r="K490" t="s">
        <v>77</v>
      </c>
      <c r="L490" t="s">
        <v>267</v>
      </c>
      <c r="M490" t="s">
        <v>317</v>
      </c>
      <c r="N490" t="s">
        <v>20</v>
      </c>
      <c r="O490" t="s">
        <v>302</v>
      </c>
      <c r="P490" t="s">
        <v>306</v>
      </c>
      <c r="Q490" t="s">
        <v>318</v>
      </c>
      <c r="R490" t="s">
        <v>265</v>
      </c>
      <c r="S490" t="s">
        <v>266</v>
      </c>
      <c r="T490" t="s">
        <v>47</v>
      </c>
    </row>
    <row r="491" spans="1:20" x14ac:dyDescent="0.2">
      <c r="A491" t="s">
        <v>264</v>
      </c>
      <c r="B491" t="s">
        <v>18</v>
      </c>
      <c r="C491" t="s">
        <v>19</v>
      </c>
      <c r="D491" s="25">
        <v>45765</v>
      </c>
      <c r="E491">
        <v>252</v>
      </c>
      <c r="F491">
        <v>260</v>
      </c>
      <c r="G491" s="27">
        <f>IF(ISNUMBER(H491),AVERAGE(H491:I491),AVERAGE(E491:F491))/700</f>
        <v>0.36571428571428571</v>
      </c>
      <c r="H491" t="s">
        <v>69</v>
      </c>
      <c r="I491" t="s">
        <v>69</v>
      </c>
      <c r="J491">
        <v>2025</v>
      </c>
      <c r="K491" t="s">
        <v>70</v>
      </c>
      <c r="L491" t="s">
        <v>267</v>
      </c>
      <c r="M491" t="s">
        <v>317</v>
      </c>
      <c r="N491" t="s">
        <v>20</v>
      </c>
      <c r="O491" t="s">
        <v>302</v>
      </c>
      <c r="P491" t="s">
        <v>307</v>
      </c>
      <c r="Q491" t="s">
        <v>318</v>
      </c>
      <c r="R491" t="s">
        <v>265</v>
      </c>
      <c r="S491" t="s">
        <v>266</v>
      </c>
      <c r="T491" t="s">
        <v>47</v>
      </c>
    </row>
    <row r="492" spans="1:20" hidden="1" x14ac:dyDescent="0.2">
      <c r="A492" t="s">
        <v>264</v>
      </c>
      <c r="B492" t="s">
        <v>18</v>
      </c>
      <c r="C492" t="s">
        <v>315</v>
      </c>
      <c r="D492" s="25">
        <v>45768</v>
      </c>
      <c r="E492">
        <v>180</v>
      </c>
      <c r="F492">
        <v>200</v>
      </c>
      <c r="G492" s="27">
        <f>IF(ISNUMBER(H492),AVERAGE(H492:I492),AVERAGE(E492:F492))/700</f>
        <v>0.27142857142857141</v>
      </c>
      <c r="H492" t="s">
        <v>69</v>
      </c>
      <c r="I492" t="s">
        <v>69</v>
      </c>
      <c r="J492">
        <v>2025</v>
      </c>
      <c r="K492" t="s">
        <v>316</v>
      </c>
      <c r="L492" t="s">
        <v>267</v>
      </c>
      <c r="M492" t="s">
        <v>319</v>
      </c>
      <c r="N492" t="s">
        <v>20</v>
      </c>
      <c r="O492" t="s">
        <v>85</v>
      </c>
      <c r="P492" t="s">
        <v>320</v>
      </c>
      <c r="Q492" t="s">
        <v>298</v>
      </c>
      <c r="R492" t="s">
        <v>265</v>
      </c>
      <c r="S492" t="s">
        <v>266</v>
      </c>
      <c r="T492" t="s">
        <v>47</v>
      </c>
    </row>
    <row r="493" spans="1:20" x14ac:dyDescent="0.2">
      <c r="A493" t="s">
        <v>264</v>
      </c>
      <c r="B493" t="s">
        <v>18</v>
      </c>
      <c r="C493" t="s">
        <v>19</v>
      </c>
      <c r="D493" s="25">
        <v>45768</v>
      </c>
      <c r="E493">
        <v>200</v>
      </c>
      <c r="F493">
        <v>210</v>
      </c>
      <c r="G493" s="27">
        <f>IF(ISNUMBER(H493),AVERAGE(H493:I493),AVERAGE(E493:F493))/700</f>
        <v>0.29285714285714287</v>
      </c>
      <c r="H493" t="s">
        <v>69</v>
      </c>
      <c r="I493" t="s">
        <v>69</v>
      </c>
      <c r="J493">
        <v>2025</v>
      </c>
      <c r="K493" t="s">
        <v>80</v>
      </c>
      <c r="L493" t="s">
        <v>267</v>
      </c>
      <c r="M493" t="s">
        <v>319</v>
      </c>
      <c r="N493" t="s">
        <v>20</v>
      </c>
      <c r="O493" t="s">
        <v>85</v>
      </c>
      <c r="P493" t="s">
        <v>321</v>
      </c>
      <c r="Q493" t="s">
        <v>298</v>
      </c>
      <c r="R493" t="s">
        <v>265</v>
      </c>
      <c r="S493" t="s">
        <v>266</v>
      </c>
      <c r="T493" t="s">
        <v>47</v>
      </c>
    </row>
    <row r="494" spans="1:20" x14ac:dyDescent="0.2">
      <c r="A494" t="s">
        <v>264</v>
      </c>
      <c r="B494" t="s">
        <v>18</v>
      </c>
      <c r="C494" t="s">
        <v>19</v>
      </c>
      <c r="D494" s="25">
        <v>45768</v>
      </c>
      <c r="E494">
        <v>200</v>
      </c>
      <c r="F494">
        <v>224</v>
      </c>
      <c r="G494" s="27">
        <f>IF(ISNUMBER(H494),AVERAGE(H494:I494),AVERAGE(E494:F494))/700</f>
        <v>0.30285714285714288</v>
      </c>
      <c r="H494" t="s">
        <v>69</v>
      </c>
      <c r="I494" t="s">
        <v>69</v>
      </c>
      <c r="J494">
        <v>2025</v>
      </c>
      <c r="K494" t="s">
        <v>77</v>
      </c>
      <c r="L494" t="s">
        <v>267</v>
      </c>
      <c r="M494" t="s">
        <v>319</v>
      </c>
      <c r="N494" t="s">
        <v>20</v>
      </c>
      <c r="O494" t="s">
        <v>85</v>
      </c>
      <c r="P494" t="s">
        <v>322</v>
      </c>
      <c r="Q494" t="s">
        <v>298</v>
      </c>
      <c r="R494" t="s">
        <v>265</v>
      </c>
      <c r="S494" t="s">
        <v>266</v>
      </c>
      <c r="T494" t="s">
        <v>47</v>
      </c>
    </row>
    <row r="495" spans="1:20" x14ac:dyDescent="0.2">
      <c r="A495" t="s">
        <v>264</v>
      </c>
      <c r="B495" t="s">
        <v>18</v>
      </c>
      <c r="C495" t="s">
        <v>19</v>
      </c>
      <c r="D495" s="25">
        <v>45768</v>
      </c>
      <c r="E495">
        <v>205</v>
      </c>
      <c r="F495">
        <v>224</v>
      </c>
      <c r="G495" s="27">
        <f>IF(ISNUMBER(H495),AVERAGE(H495:I495),AVERAGE(E495:F495))/700</f>
        <v>0.30642857142857144</v>
      </c>
      <c r="H495" t="s">
        <v>69</v>
      </c>
      <c r="I495" t="s">
        <v>69</v>
      </c>
      <c r="J495">
        <v>2025</v>
      </c>
      <c r="K495" t="s">
        <v>70</v>
      </c>
      <c r="L495" t="s">
        <v>267</v>
      </c>
      <c r="M495" t="s">
        <v>319</v>
      </c>
      <c r="N495" t="s">
        <v>20</v>
      </c>
      <c r="O495" t="s">
        <v>85</v>
      </c>
      <c r="P495" t="s">
        <v>322</v>
      </c>
      <c r="Q495" t="s">
        <v>298</v>
      </c>
      <c r="R495" t="s">
        <v>265</v>
      </c>
      <c r="S495" t="s">
        <v>266</v>
      </c>
      <c r="T495" t="s">
        <v>47</v>
      </c>
    </row>
    <row r="496" spans="1:20" hidden="1" x14ac:dyDescent="0.2">
      <c r="A496" t="s">
        <v>264</v>
      </c>
      <c r="B496" t="s">
        <v>18</v>
      </c>
      <c r="C496" t="s">
        <v>315</v>
      </c>
      <c r="D496" s="25">
        <v>45769</v>
      </c>
      <c r="E496">
        <v>175</v>
      </c>
      <c r="F496">
        <v>196</v>
      </c>
      <c r="G496" s="27">
        <f>IF(ISNUMBER(H496),AVERAGE(H496:I496),AVERAGE(E496:F496))/700</f>
        <v>0.26500000000000001</v>
      </c>
      <c r="H496" t="s">
        <v>69</v>
      </c>
      <c r="I496" t="s">
        <v>69</v>
      </c>
      <c r="J496">
        <v>2025</v>
      </c>
      <c r="K496" t="s">
        <v>316</v>
      </c>
      <c r="L496" t="s">
        <v>51</v>
      </c>
      <c r="M496" t="s">
        <v>325</v>
      </c>
      <c r="N496" t="s">
        <v>20</v>
      </c>
      <c r="O496" t="s">
        <v>326</v>
      </c>
      <c r="Q496" t="s">
        <v>327</v>
      </c>
      <c r="R496" t="s">
        <v>265</v>
      </c>
      <c r="S496" t="s">
        <v>266</v>
      </c>
      <c r="T496" t="s">
        <v>47</v>
      </c>
    </row>
    <row r="497" spans="1:20" x14ac:dyDescent="0.2">
      <c r="A497" t="s">
        <v>264</v>
      </c>
      <c r="B497" t="s">
        <v>18</v>
      </c>
      <c r="C497" t="s">
        <v>19</v>
      </c>
      <c r="D497" s="25">
        <v>45769</v>
      </c>
      <c r="E497">
        <v>210</v>
      </c>
      <c r="F497">
        <v>230</v>
      </c>
      <c r="G497" s="27">
        <f>IF(ISNUMBER(H497),AVERAGE(H497:I497),AVERAGE(E497:F497))/700</f>
        <v>0.31428571428571428</v>
      </c>
      <c r="H497" t="s">
        <v>69</v>
      </c>
      <c r="I497" t="s">
        <v>69</v>
      </c>
      <c r="J497">
        <v>2025</v>
      </c>
      <c r="K497" t="s">
        <v>80</v>
      </c>
      <c r="L497" t="s">
        <v>51</v>
      </c>
      <c r="M497" t="s">
        <v>325</v>
      </c>
      <c r="N497" t="s">
        <v>20</v>
      </c>
      <c r="O497" t="s">
        <v>326</v>
      </c>
      <c r="P497" t="s">
        <v>321</v>
      </c>
      <c r="Q497" t="s">
        <v>327</v>
      </c>
      <c r="R497" t="s">
        <v>265</v>
      </c>
      <c r="S497" t="s">
        <v>266</v>
      </c>
      <c r="T497" t="s">
        <v>47</v>
      </c>
    </row>
    <row r="498" spans="1:20" x14ac:dyDescent="0.2">
      <c r="A498" t="s">
        <v>264</v>
      </c>
      <c r="B498" t="s">
        <v>18</v>
      </c>
      <c r="C498" t="s">
        <v>19</v>
      </c>
      <c r="D498" s="25">
        <v>45769</v>
      </c>
      <c r="E498">
        <v>224</v>
      </c>
      <c r="F498">
        <v>240</v>
      </c>
      <c r="G498" s="27">
        <f>IF(ISNUMBER(H498),AVERAGE(H498:I498),AVERAGE(E498:F498))/700</f>
        <v>0.33142857142857141</v>
      </c>
      <c r="H498" t="s">
        <v>69</v>
      </c>
      <c r="I498" t="s">
        <v>69</v>
      </c>
      <c r="J498">
        <v>2025</v>
      </c>
      <c r="K498" t="s">
        <v>77</v>
      </c>
      <c r="L498" t="s">
        <v>51</v>
      </c>
      <c r="M498" t="s">
        <v>325</v>
      </c>
      <c r="N498" t="s">
        <v>20</v>
      </c>
      <c r="O498" t="s">
        <v>326</v>
      </c>
      <c r="P498" t="s">
        <v>322</v>
      </c>
      <c r="Q498" t="s">
        <v>327</v>
      </c>
      <c r="R498" t="s">
        <v>265</v>
      </c>
      <c r="S498" t="s">
        <v>266</v>
      </c>
      <c r="T498" t="s">
        <v>47</v>
      </c>
    </row>
    <row r="499" spans="1:20" x14ac:dyDescent="0.2">
      <c r="A499" t="s">
        <v>264</v>
      </c>
      <c r="B499" t="s">
        <v>18</v>
      </c>
      <c r="C499" t="s">
        <v>19</v>
      </c>
      <c r="D499" s="25">
        <v>45769</v>
      </c>
      <c r="E499">
        <v>224</v>
      </c>
      <c r="F499">
        <v>240</v>
      </c>
      <c r="G499" s="27">
        <f>IF(ISNUMBER(H499),AVERAGE(H499:I499),AVERAGE(E499:F499))/700</f>
        <v>0.33142857142857141</v>
      </c>
      <c r="H499" t="s">
        <v>69</v>
      </c>
      <c r="I499" t="s">
        <v>69</v>
      </c>
      <c r="J499">
        <v>2025</v>
      </c>
      <c r="K499" t="s">
        <v>70</v>
      </c>
      <c r="L499" t="s">
        <v>51</v>
      </c>
      <c r="M499" t="s">
        <v>325</v>
      </c>
      <c r="N499" t="s">
        <v>20</v>
      </c>
      <c r="O499" t="s">
        <v>326</v>
      </c>
      <c r="P499" t="s">
        <v>322</v>
      </c>
      <c r="Q499" t="s">
        <v>327</v>
      </c>
      <c r="R499" t="s">
        <v>265</v>
      </c>
      <c r="S499" t="s">
        <v>266</v>
      </c>
      <c r="T499" t="s">
        <v>47</v>
      </c>
    </row>
    <row r="500" spans="1:20" hidden="1" x14ac:dyDescent="0.2">
      <c r="A500" t="s">
        <v>264</v>
      </c>
      <c r="B500" t="s">
        <v>18</v>
      </c>
      <c r="C500" t="s">
        <v>315</v>
      </c>
      <c r="D500" s="25">
        <v>45770</v>
      </c>
      <c r="E500">
        <v>196</v>
      </c>
      <c r="F500">
        <v>220</v>
      </c>
      <c r="G500" s="27">
        <f>IF(ISNUMBER(H500),AVERAGE(H500:I500),AVERAGE(E500:F500))/700</f>
        <v>0.29714285714285715</v>
      </c>
      <c r="H500" t="s">
        <v>69</v>
      </c>
      <c r="I500" t="s">
        <v>69</v>
      </c>
      <c r="J500">
        <v>2025</v>
      </c>
      <c r="K500" t="s">
        <v>316</v>
      </c>
      <c r="L500" t="s">
        <v>51</v>
      </c>
      <c r="M500" t="s">
        <v>328</v>
      </c>
      <c r="N500" t="s">
        <v>20</v>
      </c>
      <c r="O500" t="s">
        <v>329</v>
      </c>
      <c r="Q500" t="s">
        <v>330</v>
      </c>
      <c r="R500" t="s">
        <v>265</v>
      </c>
      <c r="S500" t="s">
        <v>266</v>
      </c>
      <c r="T500" t="s">
        <v>47</v>
      </c>
    </row>
    <row r="501" spans="1:20" x14ac:dyDescent="0.2">
      <c r="A501" t="s">
        <v>264</v>
      </c>
      <c r="B501" t="s">
        <v>18</v>
      </c>
      <c r="C501" t="s">
        <v>19</v>
      </c>
      <c r="D501" s="25">
        <v>45770</v>
      </c>
      <c r="E501">
        <v>210</v>
      </c>
      <c r="F501">
        <v>230</v>
      </c>
      <c r="G501" s="27">
        <f>IF(ISNUMBER(H501),AVERAGE(H501:I501),AVERAGE(E501:F501))/700</f>
        <v>0.31428571428571428</v>
      </c>
      <c r="H501" t="s">
        <v>69</v>
      </c>
      <c r="I501" t="s">
        <v>69</v>
      </c>
      <c r="J501">
        <v>2025</v>
      </c>
      <c r="K501" t="s">
        <v>80</v>
      </c>
      <c r="L501" t="s">
        <v>51</v>
      </c>
      <c r="M501" t="s">
        <v>328</v>
      </c>
      <c r="N501" t="s">
        <v>20</v>
      </c>
      <c r="O501" t="s">
        <v>329</v>
      </c>
      <c r="P501" t="s">
        <v>331</v>
      </c>
      <c r="Q501" t="s">
        <v>330</v>
      </c>
      <c r="R501" t="s">
        <v>265</v>
      </c>
      <c r="S501" t="s">
        <v>266</v>
      </c>
      <c r="T501" t="s">
        <v>47</v>
      </c>
    </row>
    <row r="502" spans="1:20" x14ac:dyDescent="0.2">
      <c r="A502" t="s">
        <v>264</v>
      </c>
      <c r="B502" t="s">
        <v>18</v>
      </c>
      <c r="C502" t="s">
        <v>19</v>
      </c>
      <c r="D502" s="25">
        <v>45770</v>
      </c>
      <c r="E502">
        <v>224</v>
      </c>
      <c r="F502">
        <v>240</v>
      </c>
      <c r="G502" s="27">
        <f>IF(ISNUMBER(H502),AVERAGE(H502:I502),AVERAGE(E502:F502))/700</f>
        <v>0.33142857142857141</v>
      </c>
      <c r="H502" t="s">
        <v>69</v>
      </c>
      <c r="I502" t="s">
        <v>69</v>
      </c>
      <c r="J502">
        <v>2025</v>
      </c>
      <c r="K502" t="s">
        <v>77</v>
      </c>
      <c r="L502" t="s">
        <v>51</v>
      </c>
      <c r="M502" t="s">
        <v>328</v>
      </c>
      <c r="N502" t="s">
        <v>20</v>
      </c>
      <c r="O502" t="s">
        <v>329</v>
      </c>
      <c r="P502" t="s">
        <v>322</v>
      </c>
      <c r="Q502" t="s">
        <v>330</v>
      </c>
      <c r="R502" t="s">
        <v>265</v>
      </c>
      <c r="S502" t="s">
        <v>266</v>
      </c>
      <c r="T502" t="s">
        <v>47</v>
      </c>
    </row>
    <row r="503" spans="1:20" x14ac:dyDescent="0.2">
      <c r="A503" t="s">
        <v>264</v>
      </c>
      <c r="B503" t="s">
        <v>18</v>
      </c>
      <c r="C503" t="s">
        <v>19</v>
      </c>
      <c r="D503" s="25">
        <v>45770</v>
      </c>
      <c r="E503">
        <v>224</v>
      </c>
      <c r="F503">
        <v>240</v>
      </c>
      <c r="G503" s="27">
        <f>IF(ISNUMBER(H503),AVERAGE(H503:I503),AVERAGE(E503:F503))/700</f>
        <v>0.33142857142857141</v>
      </c>
      <c r="H503" t="s">
        <v>69</v>
      </c>
      <c r="I503" t="s">
        <v>69</v>
      </c>
      <c r="J503">
        <v>2025</v>
      </c>
      <c r="K503" t="s">
        <v>70</v>
      </c>
      <c r="L503" t="s">
        <v>51</v>
      </c>
      <c r="M503" t="s">
        <v>328</v>
      </c>
      <c r="N503" t="s">
        <v>20</v>
      </c>
      <c r="O503" t="s">
        <v>329</v>
      </c>
      <c r="P503" t="s">
        <v>322</v>
      </c>
      <c r="Q503" t="s">
        <v>330</v>
      </c>
      <c r="R503" t="s">
        <v>265</v>
      </c>
      <c r="S503" t="s">
        <v>266</v>
      </c>
      <c r="T503" t="s">
        <v>47</v>
      </c>
    </row>
    <row r="504" spans="1:20" x14ac:dyDescent="0.2">
      <c r="A504" t="s">
        <v>57</v>
      </c>
      <c r="B504" t="s">
        <v>58</v>
      </c>
      <c r="C504" t="s">
        <v>19</v>
      </c>
      <c r="D504" s="25">
        <v>45659</v>
      </c>
      <c r="E504">
        <v>32.950000000000003</v>
      </c>
      <c r="F504">
        <v>35.950000000000003</v>
      </c>
      <c r="G504" s="27">
        <f>IF(ISNUMBER(H504),AVERAGE(H504:I504),AVERAGE(E504:F504))/65</f>
        <v>0.52230769230769236</v>
      </c>
      <c r="H504">
        <v>32.950000000000003</v>
      </c>
      <c r="I504">
        <v>34.950000000000003</v>
      </c>
      <c r="J504">
        <v>2024</v>
      </c>
      <c r="K504" t="s">
        <v>64</v>
      </c>
      <c r="L504" t="s">
        <v>60</v>
      </c>
      <c r="M504" t="s">
        <v>60</v>
      </c>
      <c r="N504" t="s">
        <v>20</v>
      </c>
      <c r="O504" t="s">
        <v>44</v>
      </c>
      <c r="P504" t="s">
        <v>61</v>
      </c>
      <c r="Q504" t="s">
        <v>43</v>
      </c>
      <c r="R504" t="s">
        <v>62</v>
      </c>
      <c r="S504" t="s">
        <v>63</v>
      </c>
      <c r="T504" t="s">
        <v>47</v>
      </c>
    </row>
    <row r="505" spans="1:20" x14ac:dyDescent="0.2">
      <c r="A505" t="s">
        <v>57</v>
      </c>
      <c r="B505" t="s">
        <v>58</v>
      </c>
      <c r="C505" t="s">
        <v>19</v>
      </c>
      <c r="D505" s="25">
        <v>45659</v>
      </c>
      <c r="E505">
        <v>32.950000000000003</v>
      </c>
      <c r="F505">
        <v>36.950000000000003</v>
      </c>
      <c r="G505" s="27">
        <f>IF(ISNUMBER(H505),AVERAGE(H505:I505),AVERAGE(E505:F505))/65</f>
        <v>0.53769230769230769</v>
      </c>
      <c r="H505">
        <v>34.950000000000003</v>
      </c>
      <c r="I505">
        <v>34.950000000000003</v>
      </c>
      <c r="J505">
        <v>2024</v>
      </c>
      <c r="K505" t="s">
        <v>65</v>
      </c>
      <c r="L505" t="s">
        <v>60</v>
      </c>
      <c r="M505" t="s">
        <v>60</v>
      </c>
      <c r="N505" t="s">
        <v>20</v>
      </c>
      <c r="O505" t="s">
        <v>44</v>
      </c>
      <c r="P505" t="s">
        <v>66</v>
      </c>
      <c r="Q505" t="s">
        <v>43</v>
      </c>
      <c r="R505" t="s">
        <v>62</v>
      </c>
      <c r="S505" t="s">
        <v>63</v>
      </c>
      <c r="T505" t="s">
        <v>47</v>
      </c>
    </row>
    <row r="506" spans="1:20" x14ac:dyDescent="0.2">
      <c r="A506" t="s">
        <v>57</v>
      </c>
      <c r="B506" t="s">
        <v>58</v>
      </c>
      <c r="C506" t="s">
        <v>19</v>
      </c>
      <c r="D506" s="25">
        <v>45659</v>
      </c>
      <c r="E506">
        <v>34.950000000000003</v>
      </c>
      <c r="F506">
        <v>38.950000000000003</v>
      </c>
      <c r="G506" s="27">
        <f>IF(ISNUMBER(H506),AVERAGE(H506:I506),AVERAGE(E506:F506))/65</f>
        <v>0.55307692307692313</v>
      </c>
      <c r="H506">
        <v>34.950000000000003</v>
      </c>
      <c r="I506">
        <v>36.950000000000003</v>
      </c>
      <c r="J506">
        <v>2024</v>
      </c>
      <c r="K506" t="s">
        <v>59</v>
      </c>
      <c r="L506" t="s">
        <v>60</v>
      </c>
      <c r="M506" t="s">
        <v>60</v>
      </c>
      <c r="N506" t="s">
        <v>20</v>
      </c>
      <c r="O506" t="s">
        <v>44</v>
      </c>
      <c r="P506" t="s">
        <v>61</v>
      </c>
      <c r="Q506" t="s">
        <v>43</v>
      </c>
      <c r="R506" t="s">
        <v>62</v>
      </c>
      <c r="S506" t="s">
        <v>63</v>
      </c>
      <c r="T506" t="s">
        <v>47</v>
      </c>
    </row>
    <row r="507" spans="1:20" x14ac:dyDescent="0.2">
      <c r="A507" t="s">
        <v>57</v>
      </c>
      <c r="B507" t="s">
        <v>58</v>
      </c>
      <c r="C507" t="s">
        <v>19</v>
      </c>
      <c r="D507" s="25">
        <v>45664</v>
      </c>
      <c r="E507">
        <v>32.950000000000003</v>
      </c>
      <c r="F507">
        <v>35.950000000000003</v>
      </c>
      <c r="G507" s="27">
        <f>IF(ISNUMBER(H507),AVERAGE(H507:I507),AVERAGE(E507:F507))/65</f>
        <v>0.53</v>
      </c>
      <c r="H507" t="s">
        <v>69</v>
      </c>
      <c r="I507" t="s">
        <v>69</v>
      </c>
      <c r="J507">
        <v>2024</v>
      </c>
      <c r="K507" t="s">
        <v>64</v>
      </c>
      <c r="M507" t="s">
        <v>87</v>
      </c>
      <c r="N507" t="s">
        <v>20</v>
      </c>
      <c r="O507" t="s">
        <v>44</v>
      </c>
      <c r="Q507" t="s">
        <v>43</v>
      </c>
      <c r="R507" t="s">
        <v>62</v>
      </c>
      <c r="S507" t="s">
        <v>63</v>
      </c>
      <c r="T507" t="s">
        <v>47</v>
      </c>
    </row>
    <row r="508" spans="1:20" x14ac:dyDescent="0.2">
      <c r="A508" t="s">
        <v>57</v>
      </c>
      <c r="B508" t="s">
        <v>58</v>
      </c>
      <c r="C508" t="s">
        <v>19</v>
      </c>
      <c r="D508" s="25">
        <v>45664</v>
      </c>
      <c r="E508">
        <v>32.950000000000003</v>
      </c>
      <c r="F508">
        <v>35.950000000000003</v>
      </c>
      <c r="G508" s="27">
        <f>IF(ISNUMBER(H508),AVERAGE(H508:I508),AVERAGE(E508:F508))/65</f>
        <v>0.53</v>
      </c>
      <c r="H508" t="s">
        <v>69</v>
      </c>
      <c r="I508" t="s">
        <v>69</v>
      </c>
      <c r="J508">
        <v>2024</v>
      </c>
      <c r="K508" t="s">
        <v>59</v>
      </c>
      <c r="M508" t="s">
        <v>87</v>
      </c>
      <c r="N508" t="s">
        <v>20</v>
      </c>
      <c r="O508" t="s">
        <v>44</v>
      </c>
      <c r="Q508" t="s">
        <v>43</v>
      </c>
      <c r="R508" t="s">
        <v>62</v>
      </c>
      <c r="S508" t="s">
        <v>63</v>
      </c>
      <c r="T508" t="s">
        <v>47</v>
      </c>
    </row>
    <row r="509" spans="1:20" x14ac:dyDescent="0.2">
      <c r="A509" t="s">
        <v>57</v>
      </c>
      <c r="B509" t="s">
        <v>58</v>
      </c>
      <c r="C509" t="s">
        <v>19</v>
      </c>
      <c r="D509" s="25">
        <v>45664</v>
      </c>
      <c r="E509">
        <v>32.950000000000003</v>
      </c>
      <c r="F509">
        <v>35.950000000000003</v>
      </c>
      <c r="G509" s="27">
        <f>IF(ISNUMBER(H509),AVERAGE(H509:I509),AVERAGE(E509:F509))/65</f>
        <v>0.53</v>
      </c>
      <c r="H509" t="s">
        <v>69</v>
      </c>
      <c r="I509" t="s">
        <v>69</v>
      </c>
      <c r="J509">
        <v>2024</v>
      </c>
      <c r="K509" t="s">
        <v>65</v>
      </c>
      <c r="M509" t="s">
        <v>87</v>
      </c>
      <c r="N509" t="s">
        <v>20</v>
      </c>
      <c r="O509" t="s">
        <v>44</v>
      </c>
      <c r="Q509" t="s">
        <v>43</v>
      </c>
      <c r="R509" t="s">
        <v>62</v>
      </c>
      <c r="S509" t="s">
        <v>63</v>
      </c>
      <c r="T509" t="s">
        <v>47</v>
      </c>
    </row>
    <row r="510" spans="1:20" x14ac:dyDescent="0.2">
      <c r="A510" t="s">
        <v>57</v>
      </c>
      <c r="B510" t="s">
        <v>58</v>
      </c>
      <c r="C510" t="s">
        <v>19</v>
      </c>
      <c r="D510" s="25">
        <v>45665</v>
      </c>
      <c r="E510">
        <v>28.95</v>
      </c>
      <c r="F510">
        <v>32.950000000000003</v>
      </c>
      <c r="G510" s="27">
        <f>IF(ISNUMBER(H510),AVERAGE(H510:I510),AVERAGE(E510:F510))/65</f>
        <v>0.46076923076923076</v>
      </c>
      <c r="H510">
        <v>28.95</v>
      </c>
      <c r="I510">
        <v>30.95</v>
      </c>
      <c r="J510">
        <v>2024</v>
      </c>
      <c r="K510" t="s">
        <v>64</v>
      </c>
      <c r="M510" t="s">
        <v>51</v>
      </c>
      <c r="N510" t="s">
        <v>20</v>
      </c>
      <c r="O510" t="s">
        <v>45</v>
      </c>
      <c r="Q510" t="s">
        <v>43</v>
      </c>
      <c r="R510" t="s">
        <v>62</v>
      </c>
      <c r="S510" t="s">
        <v>63</v>
      </c>
      <c r="T510" t="s">
        <v>47</v>
      </c>
    </row>
    <row r="511" spans="1:20" x14ac:dyDescent="0.2">
      <c r="A511" t="s">
        <v>57</v>
      </c>
      <c r="B511" t="s">
        <v>58</v>
      </c>
      <c r="C511" t="s">
        <v>19</v>
      </c>
      <c r="D511" s="25">
        <v>45665</v>
      </c>
      <c r="E511">
        <v>30.95</v>
      </c>
      <c r="F511">
        <v>35.950000000000003</v>
      </c>
      <c r="G511" s="27">
        <f>IF(ISNUMBER(H511),AVERAGE(H511:I511),AVERAGE(E511:F511))/65</f>
        <v>0.49153846153846159</v>
      </c>
      <c r="H511">
        <v>30.95</v>
      </c>
      <c r="I511">
        <v>32.950000000000003</v>
      </c>
      <c r="J511">
        <v>2024</v>
      </c>
      <c r="K511" t="s">
        <v>59</v>
      </c>
      <c r="M511" t="s">
        <v>51</v>
      </c>
      <c r="N511" t="s">
        <v>20</v>
      </c>
      <c r="O511" t="s">
        <v>45</v>
      </c>
      <c r="Q511" t="s">
        <v>43</v>
      </c>
      <c r="R511" t="s">
        <v>62</v>
      </c>
      <c r="S511" t="s">
        <v>63</v>
      </c>
      <c r="T511" t="s">
        <v>47</v>
      </c>
    </row>
    <row r="512" spans="1:20" x14ac:dyDescent="0.2">
      <c r="A512" t="s">
        <v>57</v>
      </c>
      <c r="B512" t="s">
        <v>58</v>
      </c>
      <c r="C512" t="s">
        <v>19</v>
      </c>
      <c r="D512" s="25">
        <v>45665</v>
      </c>
      <c r="E512">
        <v>30.95</v>
      </c>
      <c r="F512">
        <v>35.950000000000003</v>
      </c>
      <c r="G512" s="27">
        <f>IF(ISNUMBER(H512),AVERAGE(H512:I512),AVERAGE(E512:F512))/65</f>
        <v>0.49153846153846159</v>
      </c>
      <c r="H512">
        <v>30.95</v>
      </c>
      <c r="I512">
        <v>32.950000000000003</v>
      </c>
      <c r="J512">
        <v>2024</v>
      </c>
      <c r="K512" t="s">
        <v>65</v>
      </c>
      <c r="M512" t="s">
        <v>51</v>
      </c>
      <c r="N512" t="s">
        <v>20</v>
      </c>
      <c r="O512" t="s">
        <v>45</v>
      </c>
      <c r="Q512" t="s">
        <v>43</v>
      </c>
      <c r="R512" t="s">
        <v>62</v>
      </c>
      <c r="S512" t="s">
        <v>63</v>
      </c>
      <c r="T512" t="s">
        <v>47</v>
      </c>
    </row>
    <row r="513" spans="1:20" x14ac:dyDescent="0.2">
      <c r="A513" t="s">
        <v>57</v>
      </c>
      <c r="B513" t="s">
        <v>58</v>
      </c>
      <c r="C513" t="s">
        <v>19</v>
      </c>
      <c r="D513" s="25">
        <v>45667</v>
      </c>
      <c r="E513">
        <v>28.95</v>
      </c>
      <c r="F513">
        <v>32.950000000000003</v>
      </c>
      <c r="G513" s="27">
        <f>IF(ISNUMBER(H513),AVERAGE(H513:I513),AVERAGE(E513:F513))/65</f>
        <v>0.46076923076923076</v>
      </c>
      <c r="H513">
        <v>28.95</v>
      </c>
      <c r="I513">
        <v>30.95</v>
      </c>
      <c r="J513">
        <v>2024</v>
      </c>
      <c r="K513" t="s">
        <v>64</v>
      </c>
      <c r="M513" t="s">
        <v>51</v>
      </c>
      <c r="N513" t="s">
        <v>20</v>
      </c>
      <c r="Q513" t="s">
        <v>43</v>
      </c>
      <c r="R513" t="s">
        <v>62</v>
      </c>
      <c r="S513" t="s">
        <v>63</v>
      </c>
      <c r="T513" t="s">
        <v>47</v>
      </c>
    </row>
    <row r="514" spans="1:20" x14ac:dyDescent="0.2">
      <c r="A514" t="s">
        <v>57</v>
      </c>
      <c r="B514" t="s">
        <v>58</v>
      </c>
      <c r="C514" t="s">
        <v>19</v>
      </c>
      <c r="D514" s="25">
        <v>45667</v>
      </c>
      <c r="E514">
        <v>30.95</v>
      </c>
      <c r="F514">
        <v>35.950000000000003</v>
      </c>
      <c r="G514" s="27">
        <f>IF(ISNUMBER(H514),AVERAGE(H514:I514),AVERAGE(E514:F514))/65</f>
        <v>0.49153846153846159</v>
      </c>
      <c r="H514">
        <v>30.95</v>
      </c>
      <c r="I514">
        <v>32.950000000000003</v>
      </c>
      <c r="J514">
        <v>2024</v>
      </c>
      <c r="K514" t="s">
        <v>59</v>
      </c>
      <c r="M514" t="s">
        <v>51</v>
      </c>
      <c r="N514" t="s">
        <v>20</v>
      </c>
      <c r="Q514" t="s">
        <v>43</v>
      </c>
      <c r="R514" t="s">
        <v>62</v>
      </c>
      <c r="S514" t="s">
        <v>63</v>
      </c>
      <c r="T514" t="s">
        <v>47</v>
      </c>
    </row>
    <row r="515" spans="1:20" x14ac:dyDescent="0.2">
      <c r="A515" t="s">
        <v>57</v>
      </c>
      <c r="B515" t="s">
        <v>58</v>
      </c>
      <c r="C515" t="s">
        <v>19</v>
      </c>
      <c r="D515" s="25">
        <v>45667</v>
      </c>
      <c r="E515">
        <v>30.95</v>
      </c>
      <c r="F515">
        <v>35.950000000000003</v>
      </c>
      <c r="G515" s="27">
        <f>IF(ISNUMBER(H515),AVERAGE(H515:I515),AVERAGE(E515:F515))/65</f>
        <v>0.49153846153846159</v>
      </c>
      <c r="H515">
        <v>30.95</v>
      </c>
      <c r="I515">
        <v>32.950000000000003</v>
      </c>
      <c r="J515">
        <v>2024</v>
      </c>
      <c r="K515" t="s">
        <v>65</v>
      </c>
      <c r="M515" t="s">
        <v>51</v>
      </c>
      <c r="N515" t="s">
        <v>20</v>
      </c>
      <c r="Q515" t="s">
        <v>43</v>
      </c>
      <c r="R515" t="s">
        <v>62</v>
      </c>
      <c r="S515" t="s">
        <v>63</v>
      </c>
      <c r="T515" t="s">
        <v>47</v>
      </c>
    </row>
    <row r="516" spans="1:20" x14ac:dyDescent="0.2">
      <c r="A516" t="s">
        <v>57</v>
      </c>
      <c r="B516" t="s">
        <v>58</v>
      </c>
      <c r="C516" t="s">
        <v>19</v>
      </c>
      <c r="D516" s="25">
        <v>45670</v>
      </c>
      <c r="E516">
        <v>25.95</v>
      </c>
      <c r="F516">
        <v>28.95</v>
      </c>
      <c r="G516" s="27">
        <f>IF(ISNUMBER(H516),AVERAGE(H516:I516),AVERAGE(E516:F516))/65</f>
        <v>0.42230769230769227</v>
      </c>
      <c r="H516" t="s">
        <v>69</v>
      </c>
      <c r="I516" t="s">
        <v>69</v>
      </c>
      <c r="J516">
        <v>2024</v>
      </c>
      <c r="K516" t="s">
        <v>64</v>
      </c>
      <c r="M516" t="s">
        <v>51</v>
      </c>
      <c r="N516" t="s">
        <v>20</v>
      </c>
      <c r="O516" t="s">
        <v>88</v>
      </c>
      <c r="Q516" t="s">
        <v>43</v>
      </c>
      <c r="R516" t="s">
        <v>62</v>
      </c>
      <c r="S516" t="s">
        <v>63</v>
      </c>
      <c r="T516" t="s">
        <v>47</v>
      </c>
    </row>
    <row r="517" spans="1:20" x14ac:dyDescent="0.2">
      <c r="A517" t="s">
        <v>57</v>
      </c>
      <c r="B517" t="s">
        <v>58</v>
      </c>
      <c r="C517" t="s">
        <v>19</v>
      </c>
      <c r="D517" s="25">
        <v>45670</v>
      </c>
      <c r="E517">
        <v>25.95</v>
      </c>
      <c r="F517">
        <v>28.95</v>
      </c>
      <c r="G517" s="27">
        <f>IF(ISNUMBER(H517),AVERAGE(H517:I517),AVERAGE(E517:F517))/65</f>
        <v>0.42230769230769227</v>
      </c>
      <c r="H517" t="s">
        <v>69</v>
      </c>
      <c r="I517" t="s">
        <v>69</v>
      </c>
      <c r="J517">
        <v>2024</v>
      </c>
      <c r="K517" t="s">
        <v>59</v>
      </c>
      <c r="M517" t="s">
        <v>51</v>
      </c>
      <c r="N517" t="s">
        <v>20</v>
      </c>
      <c r="O517" t="s">
        <v>88</v>
      </c>
      <c r="Q517" t="s">
        <v>43</v>
      </c>
      <c r="R517" t="s">
        <v>62</v>
      </c>
      <c r="S517" t="s">
        <v>63</v>
      </c>
      <c r="T517" t="s">
        <v>47</v>
      </c>
    </row>
    <row r="518" spans="1:20" x14ac:dyDescent="0.2">
      <c r="A518" t="s">
        <v>57</v>
      </c>
      <c r="B518" t="s">
        <v>58</v>
      </c>
      <c r="C518" t="s">
        <v>19</v>
      </c>
      <c r="D518" s="25">
        <v>45670</v>
      </c>
      <c r="E518">
        <v>25.95</v>
      </c>
      <c r="F518">
        <v>28.95</v>
      </c>
      <c r="G518" s="27">
        <f>IF(ISNUMBER(H518),AVERAGE(H518:I518),AVERAGE(E518:F518))/65</f>
        <v>0.42230769230769227</v>
      </c>
      <c r="H518" t="s">
        <v>69</v>
      </c>
      <c r="I518" t="s">
        <v>69</v>
      </c>
      <c r="J518">
        <v>2024</v>
      </c>
      <c r="K518" t="s">
        <v>65</v>
      </c>
      <c r="M518" t="s">
        <v>51</v>
      </c>
      <c r="N518" t="s">
        <v>20</v>
      </c>
      <c r="O518" t="s">
        <v>88</v>
      </c>
      <c r="Q518" t="s">
        <v>43</v>
      </c>
      <c r="R518" t="s">
        <v>62</v>
      </c>
      <c r="S518" t="s">
        <v>63</v>
      </c>
      <c r="T518" t="s">
        <v>47</v>
      </c>
    </row>
    <row r="519" spans="1:20" x14ac:dyDescent="0.2">
      <c r="A519" t="s">
        <v>57</v>
      </c>
      <c r="B519" t="s">
        <v>58</v>
      </c>
      <c r="C519" t="s">
        <v>19</v>
      </c>
      <c r="D519" s="25">
        <v>45671</v>
      </c>
      <c r="E519">
        <v>25.95</v>
      </c>
      <c r="F519">
        <v>28.95</v>
      </c>
      <c r="G519" s="27">
        <f>IF(ISNUMBER(H519),AVERAGE(H519:I519),AVERAGE(E519:F519))/65</f>
        <v>0.42230769230769227</v>
      </c>
      <c r="H519" t="s">
        <v>69</v>
      </c>
      <c r="I519" t="s">
        <v>69</v>
      </c>
      <c r="J519">
        <v>2024</v>
      </c>
      <c r="K519" t="s">
        <v>59</v>
      </c>
      <c r="L519" t="s">
        <v>51</v>
      </c>
      <c r="M519" t="s">
        <v>60</v>
      </c>
      <c r="N519" t="s">
        <v>20</v>
      </c>
      <c r="O519" t="s">
        <v>44</v>
      </c>
      <c r="Q519" t="s">
        <v>43</v>
      </c>
      <c r="R519" t="s">
        <v>62</v>
      </c>
      <c r="S519" t="s">
        <v>63</v>
      </c>
      <c r="T519" t="s">
        <v>47</v>
      </c>
    </row>
    <row r="520" spans="1:20" x14ac:dyDescent="0.2">
      <c r="A520" t="s">
        <v>57</v>
      </c>
      <c r="B520" t="s">
        <v>58</v>
      </c>
      <c r="C520" t="s">
        <v>19</v>
      </c>
      <c r="D520" s="25">
        <v>45671</v>
      </c>
      <c r="E520">
        <v>25.95</v>
      </c>
      <c r="F520">
        <v>28.95</v>
      </c>
      <c r="G520" s="27">
        <f>IF(ISNUMBER(H520),AVERAGE(H520:I520),AVERAGE(E520:F520))/65</f>
        <v>0.42230769230769227</v>
      </c>
      <c r="H520" t="s">
        <v>69</v>
      </c>
      <c r="I520" t="s">
        <v>69</v>
      </c>
      <c r="J520">
        <v>2024</v>
      </c>
      <c r="K520" t="s">
        <v>65</v>
      </c>
      <c r="L520" t="s">
        <v>51</v>
      </c>
      <c r="M520" t="s">
        <v>60</v>
      </c>
      <c r="N520" t="s">
        <v>20</v>
      </c>
      <c r="O520" t="s">
        <v>44</v>
      </c>
      <c r="Q520" t="s">
        <v>43</v>
      </c>
      <c r="R520" t="s">
        <v>62</v>
      </c>
      <c r="S520" t="s">
        <v>63</v>
      </c>
      <c r="T520" t="s">
        <v>47</v>
      </c>
    </row>
    <row r="521" spans="1:20" x14ac:dyDescent="0.2">
      <c r="A521" t="s">
        <v>57</v>
      </c>
      <c r="B521" t="s">
        <v>58</v>
      </c>
      <c r="C521" t="s">
        <v>19</v>
      </c>
      <c r="D521" s="25">
        <v>45671</v>
      </c>
      <c r="E521">
        <v>25.95</v>
      </c>
      <c r="F521">
        <v>28.95</v>
      </c>
      <c r="G521" s="27">
        <f>IF(ISNUMBER(H521),AVERAGE(H521:I521),AVERAGE(E521:F521))/65</f>
        <v>0.42230769230769227</v>
      </c>
      <c r="H521" t="s">
        <v>69</v>
      </c>
      <c r="I521" t="s">
        <v>69</v>
      </c>
      <c r="J521">
        <v>2024</v>
      </c>
      <c r="K521" t="s">
        <v>64</v>
      </c>
      <c r="L521" t="s">
        <v>51</v>
      </c>
      <c r="M521" t="s">
        <v>60</v>
      </c>
      <c r="N521" t="s">
        <v>20</v>
      </c>
      <c r="O521" t="s">
        <v>44</v>
      </c>
      <c r="Q521" t="s">
        <v>43</v>
      </c>
      <c r="R521" t="s">
        <v>62</v>
      </c>
      <c r="S521" t="s">
        <v>63</v>
      </c>
      <c r="T521" t="s">
        <v>47</v>
      </c>
    </row>
    <row r="522" spans="1:20" x14ac:dyDescent="0.2">
      <c r="A522" t="s">
        <v>57</v>
      </c>
      <c r="B522" t="s">
        <v>18</v>
      </c>
      <c r="C522" t="s">
        <v>19</v>
      </c>
      <c r="D522" s="25">
        <v>45672</v>
      </c>
      <c r="E522">
        <v>200</v>
      </c>
      <c r="F522">
        <v>238</v>
      </c>
      <c r="G522" s="27">
        <f>IF(ISNUMBER(H522),AVERAGE(H522:I522),AVERAGE(E522:F522))/700</f>
        <v>0.33</v>
      </c>
      <c r="H522">
        <v>231</v>
      </c>
      <c r="I522">
        <v>231</v>
      </c>
      <c r="J522">
        <v>2024</v>
      </c>
      <c r="K522" t="s">
        <v>56</v>
      </c>
      <c r="M522" t="s">
        <v>51</v>
      </c>
      <c r="N522" t="s">
        <v>20</v>
      </c>
      <c r="O522" t="s">
        <v>85</v>
      </c>
      <c r="Q522" t="s">
        <v>43</v>
      </c>
      <c r="R522" t="s">
        <v>62</v>
      </c>
      <c r="S522" t="s">
        <v>63</v>
      </c>
      <c r="T522" t="s">
        <v>47</v>
      </c>
    </row>
    <row r="523" spans="1:20" x14ac:dyDescent="0.2">
      <c r="A523" t="s">
        <v>57</v>
      </c>
      <c r="B523" t="s">
        <v>18</v>
      </c>
      <c r="C523" t="s">
        <v>19</v>
      </c>
      <c r="D523" s="25">
        <v>45672</v>
      </c>
      <c r="E523">
        <v>200</v>
      </c>
      <c r="F523">
        <v>238</v>
      </c>
      <c r="G523" s="27">
        <f>IF(ISNUMBER(H523),AVERAGE(H523:I523),AVERAGE(E523:F523))/700</f>
        <v>0.33500000000000002</v>
      </c>
      <c r="H523">
        <v>231</v>
      </c>
      <c r="I523">
        <v>238</v>
      </c>
      <c r="J523">
        <v>2024</v>
      </c>
      <c r="K523" t="s">
        <v>21</v>
      </c>
      <c r="M523" t="s">
        <v>51</v>
      </c>
      <c r="N523" t="s">
        <v>20</v>
      </c>
      <c r="O523" t="s">
        <v>85</v>
      </c>
      <c r="Q523" t="s">
        <v>43</v>
      </c>
      <c r="R523" t="s">
        <v>62</v>
      </c>
      <c r="S523" t="s">
        <v>63</v>
      </c>
      <c r="T523" t="s">
        <v>47</v>
      </c>
    </row>
    <row r="524" spans="1:20" x14ac:dyDescent="0.2">
      <c r="A524" t="s">
        <v>57</v>
      </c>
      <c r="B524" t="s">
        <v>18</v>
      </c>
      <c r="C524" t="s">
        <v>19</v>
      </c>
      <c r="D524" s="25">
        <v>45672</v>
      </c>
      <c r="E524">
        <v>200</v>
      </c>
      <c r="F524">
        <v>238</v>
      </c>
      <c r="G524" s="27">
        <f>IF(ISNUMBER(H524),AVERAGE(H524:I524),AVERAGE(E524:F524))/700</f>
        <v>0.33500000000000002</v>
      </c>
      <c r="H524">
        <v>231</v>
      </c>
      <c r="I524">
        <v>238</v>
      </c>
      <c r="J524">
        <v>2024</v>
      </c>
      <c r="K524" t="s">
        <v>86</v>
      </c>
      <c r="M524" t="s">
        <v>51</v>
      </c>
      <c r="N524" t="s">
        <v>20</v>
      </c>
      <c r="O524" t="s">
        <v>85</v>
      </c>
      <c r="Q524" t="s">
        <v>43</v>
      </c>
      <c r="R524" t="s">
        <v>62</v>
      </c>
      <c r="S524" t="s">
        <v>63</v>
      </c>
      <c r="T524" t="s">
        <v>47</v>
      </c>
    </row>
    <row r="525" spans="1:20" x14ac:dyDescent="0.2">
      <c r="A525" t="s">
        <v>57</v>
      </c>
      <c r="B525" t="s">
        <v>58</v>
      </c>
      <c r="C525" t="s">
        <v>19</v>
      </c>
      <c r="D525" s="25">
        <v>45672</v>
      </c>
      <c r="E525">
        <v>22.95</v>
      </c>
      <c r="F525">
        <v>25.95</v>
      </c>
      <c r="G525" s="27">
        <f>IF(ISNUMBER(H525),AVERAGE(H525:I525),AVERAGE(E525:F525))/65</f>
        <v>0.37615384615384612</v>
      </c>
      <c r="H525" t="s">
        <v>69</v>
      </c>
      <c r="I525" t="s">
        <v>69</v>
      </c>
      <c r="J525">
        <v>2024</v>
      </c>
      <c r="K525" t="s">
        <v>65</v>
      </c>
      <c r="M525" t="s">
        <v>51</v>
      </c>
      <c r="N525" t="s">
        <v>20</v>
      </c>
      <c r="O525" t="s">
        <v>85</v>
      </c>
      <c r="Q525" t="s">
        <v>43</v>
      </c>
      <c r="R525" t="s">
        <v>62</v>
      </c>
      <c r="S525" t="s">
        <v>63</v>
      </c>
      <c r="T525" t="s">
        <v>47</v>
      </c>
    </row>
    <row r="526" spans="1:20" x14ac:dyDescent="0.2">
      <c r="A526" t="s">
        <v>57</v>
      </c>
      <c r="B526" t="s">
        <v>58</v>
      </c>
      <c r="C526" t="s">
        <v>19</v>
      </c>
      <c r="D526" s="25">
        <v>45672</v>
      </c>
      <c r="E526">
        <v>22.95</v>
      </c>
      <c r="F526">
        <v>25.95</v>
      </c>
      <c r="G526" s="27">
        <f>IF(ISNUMBER(H526),AVERAGE(H526:I526),AVERAGE(E526:F526))/65</f>
        <v>0.37615384615384612</v>
      </c>
      <c r="H526" t="s">
        <v>69</v>
      </c>
      <c r="I526" t="s">
        <v>69</v>
      </c>
      <c r="J526">
        <v>2024</v>
      </c>
      <c r="K526" t="s">
        <v>59</v>
      </c>
      <c r="M526" t="s">
        <v>51</v>
      </c>
      <c r="N526" t="s">
        <v>20</v>
      </c>
      <c r="O526" t="s">
        <v>85</v>
      </c>
      <c r="Q526" t="s">
        <v>43</v>
      </c>
      <c r="R526" t="s">
        <v>62</v>
      </c>
      <c r="S526" t="s">
        <v>63</v>
      </c>
      <c r="T526" t="s">
        <v>47</v>
      </c>
    </row>
    <row r="527" spans="1:20" x14ac:dyDescent="0.2">
      <c r="A527" t="s">
        <v>57</v>
      </c>
      <c r="B527" t="s">
        <v>58</v>
      </c>
      <c r="C527" t="s">
        <v>19</v>
      </c>
      <c r="D527" s="25">
        <v>45672</v>
      </c>
      <c r="E527">
        <v>22.95</v>
      </c>
      <c r="F527">
        <v>25.95</v>
      </c>
      <c r="G527" s="27">
        <f>IF(ISNUMBER(H527),AVERAGE(H527:I527),AVERAGE(E527:F527))/65</f>
        <v>0.37615384615384612</v>
      </c>
      <c r="H527" t="s">
        <v>69</v>
      </c>
      <c r="I527" t="s">
        <v>69</v>
      </c>
      <c r="J527">
        <v>2024</v>
      </c>
      <c r="K527" t="s">
        <v>64</v>
      </c>
      <c r="M527" t="s">
        <v>51</v>
      </c>
      <c r="N527" t="s">
        <v>20</v>
      </c>
      <c r="O527" t="s">
        <v>85</v>
      </c>
      <c r="Q527" t="s">
        <v>43</v>
      </c>
      <c r="R527" t="s">
        <v>62</v>
      </c>
      <c r="S527" t="s">
        <v>63</v>
      </c>
      <c r="T527" t="s">
        <v>47</v>
      </c>
    </row>
    <row r="528" spans="1:20" x14ac:dyDescent="0.2">
      <c r="A528" t="s">
        <v>57</v>
      </c>
      <c r="B528" t="s">
        <v>18</v>
      </c>
      <c r="C528" t="s">
        <v>19</v>
      </c>
      <c r="D528" s="25">
        <v>45673</v>
      </c>
      <c r="E528">
        <v>200</v>
      </c>
      <c r="F528">
        <v>238</v>
      </c>
      <c r="G528" s="27">
        <f>IF(ISNUMBER(H528),AVERAGE(H528:I528),AVERAGE(E528:F528))/700</f>
        <v>0.33</v>
      </c>
      <c r="H528">
        <v>231</v>
      </c>
      <c r="I528">
        <v>231</v>
      </c>
      <c r="J528">
        <v>2024</v>
      </c>
      <c r="K528" t="s">
        <v>56</v>
      </c>
      <c r="L528" t="s">
        <v>103</v>
      </c>
      <c r="M528" t="s">
        <v>83</v>
      </c>
      <c r="N528" t="s">
        <v>20</v>
      </c>
      <c r="O528" t="s">
        <v>44</v>
      </c>
      <c r="Q528" t="s">
        <v>43</v>
      </c>
      <c r="R528" t="s">
        <v>62</v>
      </c>
      <c r="S528" t="s">
        <v>63</v>
      </c>
      <c r="T528" t="s">
        <v>47</v>
      </c>
    </row>
    <row r="529" spans="1:20" x14ac:dyDescent="0.2">
      <c r="A529" t="s">
        <v>57</v>
      </c>
      <c r="B529" t="s">
        <v>18</v>
      </c>
      <c r="C529" t="s">
        <v>19</v>
      </c>
      <c r="D529" s="25">
        <v>45673</v>
      </c>
      <c r="E529">
        <v>200</v>
      </c>
      <c r="F529">
        <v>238</v>
      </c>
      <c r="G529" s="27">
        <f>IF(ISNUMBER(H529),AVERAGE(H529:I529),AVERAGE(E529:F529))/700</f>
        <v>0.33500000000000002</v>
      </c>
      <c r="H529">
        <v>231</v>
      </c>
      <c r="I529">
        <v>238</v>
      </c>
      <c r="J529">
        <v>2024</v>
      </c>
      <c r="K529" t="s">
        <v>21</v>
      </c>
      <c r="L529" t="s">
        <v>103</v>
      </c>
      <c r="M529" t="s">
        <v>83</v>
      </c>
      <c r="N529" t="s">
        <v>20</v>
      </c>
      <c r="O529" t="s">
        <v>44</v>
      </c>
      <c r="Q529" t="s">
        <v>43</v>
      </c>
      <c r="R529" t="s">
        <v>62</v>
      </c>
      <c r="S529" t="s">
        <v>63</v>
      </c>
      <c r="T529" t="s">
        <v>47</v>
      </c>
    </row>
    <row r="530" spans="1:20" x14ac:dyDescent="0.2">
      <c r="A530" t="s">
        <v>57</v>
      </c>
      <c r="B530" t="s">
        <v>18</v>
      </c>
      <c r="C530" t="s">
        <v>19</v>
      </c>
      <c r="D530" s="25">
        <v>45673</v>
      </c>
      <c r="E530">
        <v>200</v>
      </c>
      <c r="F530">
        <v>238</v>
      </c>
      <c r="G530" s="27">
        <f>IF(ISNUMBER(H530),AVERAGE(H530:I530),AVERAGE(E530:F530))/700</f>
        <v>0.33500000000000002</v>
      </c>
      <c r="H530">
        <v>231</v>
      </c>
      <c r="I530">
        <v>238</v>
      </c>
      <c r="J530">
        <v>2024</v>
      </c>
      <c r="K530" t="s">
        <v>86</v>
      </c>
      <c r="L530" t="s">
        <v>103</v>
      </c>
      <c r="M530" t="s">
        <v>83</v>
      </c>
      <c r="N530" t="s">
        <v>20</v>
      </c>
      <c r="O530" t="s">
        <v>44</v>
      </c>
      <c r="Q530" t="s">
        <v>43</v>
      </c>
      <c r="R530" t="s">
        <v>62</v>
      </c>
      <c r="S530" t="s">
        <v>63</v>
      </c>
      <c r="T530" t="s">
        <v>47</v>
      </c>
    </row>
    <row r="531" spans="1:20" x14ac:dyDescent="0.2">
      <c r="A531" t="s">
        <v>57</v>
      </c>
      <c r="B531" t="s">
        <v>58</v>
      </c>
      <c r="C531" t="s">
        <v>19</v>
      </c>
      <c r="D531" s="25">
        <v>45673</v>
      </c>
      <c r="E531">
        <v>22.95</v>
      </c>
      <c r="F531">
        <v>25.95</v>
      </c>
      <c r="G531" s="27">
        <f>IF(ISNUMBER(H531),AVERAGE(H531:I531),AVERAGE(E531:F531))/65</f>
        <v>0.37615384615384612</v>
      </c>
      <c r="H531" t="s">
        <v>69</v>
      </c>
      <c r="I531" t="s">
        <v>69</v>
      </c>
      <c r="J531">
        <v>2024</v>
      </c>
      <c r="K531" t="s">
        <v>65</v>
      </c>
      <c r="L531" t="s">
        <v>103</v>
      </c>
      <c r="M531" t="s">
        <v>83</v>
      </c>
      <c r="N531" t="s">
        <v>20</v>
      </c>
      <c r="O531" t="s">
        <v>44</v>
      </c>
      <c r="Q531" t="s">
        <v>43</v>
      </c>
      <c r="R531" t="s">
        <v>62</v>
      </c>
      <c r="S531" t="s">
        <v>63</v>
      </c>
      <c r="T531" t="s">
        <v>47</v>
      </c>
    </row>
    <row r="532" spans="1:20" x14ac:dyDescent="0.2">
      <c r="A532" t="s">
        <v>57</v>
      </c>
      <c r="B532" t="s">
        <v>58</v>
      </c>
      <c r="C532" t="s">
        <v>19</v>
      </c>
      <c r="D532" s="25">
        <v>45673</v>
      </c>
      <c r="E532">
        <v>22.95</v>
      </c>
      <c r="F532">
        <v>25.95</v>
      </c>
      <c r="G532" s="27">
        <f>IF(ISNUMBER(H532),AVERAGE(H532:I532),AVERAGE(E532:F532))/65</f>
        <v>0.37615384615384612</v>
      </c>
      <c r="H532" t="s">
        <v>69</v>
      </c>
      <c r="I532" t="s">
        <v>69</v>
      </c>
      <c r="J532">
        <v>2024</v>
      </c>
      <c r="K532" t="s">
        <v>59</v>
      </c>
      <c r="L532" t="s">
        <v>103</v>
      </c>
      <c r="M532" t="s">
        <v>83</v>
      </c>
      <c r="N532" t="s">
        <v>20</v>
      </c>
      <c r="O532" t="s">
        <v>44</v>
      </c>
      <c r="Q532" t="s">
        <v>43</v>
      </c>
      <c r="R532" t="s">
        <v>62</v>
      </c>
      <c r="S532" t="s">
        <v>63</v>
      </c>
      <c r="T532" t="s">
        <v>47</v>
      </c>
    </row>
    <row r="533" spans="1:20" x14ac:dyDescent="0.2">
      <c r="A533" t="s">
        <v>57</v>
      </c>
      <c r="B533" t="s">
        <v>58</v>
      </c>
      <c r="C533" t="s">
        <v>19</v>
      </c>
      <c r="D533" s="25">
        <v>45673</v>
      </c>
      <c r="E533">
        <v>22.95</v>
      </c>
      <c r="F533">
        <v>25.95</v>
      </c>
      <c r="G533" s="27">
        <f>IF(ISNUMBER(H533),AVERAGE(H533:I533),AVERAGE(E533:F533))/65</f>
        <v>0.37615384615384612</v>
      </c>
      <c r="H533" t="s">
        <v>69</v>
      </c>
      <c r="I533" t="s">
        <v>69</v>
      </c>
      <c r="J533">
        <v>2024</v>
      </c>
      <c r="K533" t="s">
        <v>64</v>
      </c>
      <c r="L533" t="s">
        <v>103</v>
      </c>
      <c r="M533" t="s">
        <v>83</v>
      </c>
      <c r="N533" t="s">
        <v>20</v>
      </c>
      <c r="O533" t="s">
        <v>44</v>
      </c>
      <c r="Q533" t="s">
        <v>43</v>
      </c>
      <c r="R533" t="s">
        <v>62</v>
      </c>
      <c r="S533" t="s">
        <v>63</v>
      </c>
      <c r="T533" t="s">
        <v>47</v>
      </c>
    </row>
    <row r="534" spans="1:20" x14ac:dyDescent="0.2">
      <c r="A534" t="s">
        <v>57</v>
      </c>
      <c r="B534" t="s">
        <v>18</v>
      </c>
      <c r="C534" t="s">
        <v>19</v>
      </c>
      <c r="D534" s="25">
        <v>45674</v>
      </c>
      <c r="E534">
        <v>200</v>
      </c>
      <c r="F534">
        <v>231</v>
      </c>
      <c r="G534" s="27">
        <f>IF(ISNUMBER(H534),AVERAGE(H534:I534),AVERAGE(E534:F534))/700</f>
        <v>0.32214285714285712</v>
      </c>
      <c r="H534">
        <v>220</v>
      </c>
      <c r="I534">
        <v>231</v>
      </c>
      <c r="J534">
        <v>2024</v>
      </c>
      <c r="K534" t="s">
        <v>56</v>
      </c>
      <c r="M534" t="s">
        <v>87</v>
      </c>
      <c r="N534" t="s">
        <v>20</v>
      </c>
      <c r="O534" t="s">
        <v>45</v>
      </c>
      <c r="P534" t="s">
        <v>101</v>
      </c>
      <c r="Q534" t="s">
        <v>43</v>
      </c>
      <c r="R534" t="s">
        <v>62</v>
      </c>
      <c r="S534" t="s">
        <v>63</v>
      </c>
      <c r="T534" t="s">
        <v>47</v>
      </c>
    </row>
    <row r="535" spans="1:20" x14ac:dyDescent="0.2">
      <c r="A535" t="s">
        <v>57</v>
      </c>
      <c r="B535" t="s">
        <v>18</v>
      </c>
      <c r="C535" t="s">
        <v>19</v>
      </c>
      <c r="D535" s="25">
        <v>45674</v>
      </c>
      <c r="E535">
        <v>217</v>
      </c>
      <c r="F535">
        <v>231</v>
      </c>
      <c r="G535" s="27">
        <f>IF(ISNUMBER(H535),AVERAGE(H535:I535),AVERAGE(E535:F535))/700</f>
        <v>0.32500000000000001</v>
      </c>
      <c r="H535">
        <v>224</v>
      </c>
      <c r="I535">
        <v>231</v>
      </c>
      <c r="J535">
        <v>2024</v>
      </c>
      <c r="K535" t="s">
        <v>21</v>
      </c>
      <c r="M535" t="s">
        <v>87</v>
      </c>
      <c r="N535" t="s">
        <v>20</v>
      </c>
      <c r="O535" t="s">
        <v>45</v>
      </c>
      <c r="P535" t="s">
        <v>101</v>
      </c>
      <c r="Q535" t="s">
        <v>43</v>
      </c>
      <c r="R535" t="s">
        <v>62</v>
      </c>
      <c r="S535" t="s">
        <v>63</v>
      </c>
      <c r="T535" t="s">
        <v>47</v>
      </c>
    </row>
    <row r="536" spans="1:20" x14ac:dyDescent="0.2">
      <c r="A536" t="s">
        <v>57</v>
      </c>
      <c r="B536" t="s">
        <v>18</v>
      </c>
      <c r="C536" t="s">
        <v>19</v>
      </c>
      <c r="D536" s="25">
        <v>45674</v>
      </c>
      <c r="E536">
        <v>217</v>
      </c>
      <c r="F536">
        <v>231</v>
      </c>
      <c r="G536" s="27">
        <f>IF(ISNUMBER(H536),AVERAGE(H536:I536),AVERAGE(E536:F536))/700</f>
        <v>0.32500000000000001</v>
      </c>
      <c r="H536">
        <v>224</v>
      </c>
      <c r="I536">
        <v>231</v>
      </c>
      <c r="J536">
        <v>2024</v>
      </c>
      <c r="K536" t="s">
        <v>86</v>
      </c>
      <c r="M536" t="s">
        <v>87</v>
      </c>
      <c r="N536" t="s">
        <v>20</v>
      </c>
      <c r="O536" t="s">
        <v>45</v>
      </c>
      <c r="P536" t="s">
        <v>101</v>
      </c>
      <c r="Q536" t="s">
        <v>43</v>
      </c>
      <c r="R536" t="s">
        <v>62</v>
      </c>
      <c r="S536" t="s">
        <v>63</v>
      </c>
      <c r="T536" t="s">
        <v>47</v>
      </c>
    </row>
    <row r="537" spans="1:20" x14ac:dyDescent="0.2">
      <c r="A537" t="s">
        <v>57</v>
      </c>
      <c r="B537" t="s">
        <v>58</v>
      </c>
      <c r="C537" t="s">
        <v>19</v>
      </c>
      <c r="D537" s="25">
        <v>45674</v>
      </c>
      <c r="E537">
        <v>20.95</v>
      </c>
      <c r="F537">
        <v>22.95</v>
      </c>
      <c r="G537" s="27">
        <f>IF(ISNUMBER(H537),AVERAGE(H537:I537),AVERAGE(E537:F537))/65</f>
        <v>0.33769230769230768</v>
      </c>
      <c r="H537" t="s">
        <v>69</v>
      </c>
      <c r="I537" t="s">
        <v>69</v>
      </c>
      <c r="J537">
        <v>2024</v>
      </c>
      <c r="K537" t="s">
        <v>64</v>
      </c>
      <c r="M537" t="s">
        <v>87</v>
      </c>
      <c r="N537" t="s">
        <v>20</v>
      </c>
      <c r="O537" t="s">
        <v>45</v>
      </c>
      <c r="Q537" t="s">
        <v>43</v>
      </c>
      <c r="R537" t="s">
        <v>62</v>
      </c>
      <c r="S537" t="s">
        <v>63</v>
      </c>
      <c r="T537" t="s">
        <v>47</v>
      </c>
    </row>
    <row r="538" spans="1:20" x14ac:dyDescent="0.2">
      <c r="A538" t="s">
        <v>57</v>
      </c>
      <c r="B538" t="s">
        <v>58</v>
      </c>
      <c r="C538" t="s">
        <v>19</v>
      </c>
      <c r="D538" s="25">
        <v>45674</v>
      </c>
      <c r="E538">
        <v>22.95</v>
      </c>
      <c r="F538">
        <v>24.95</v>
      </c>
      <c r="G538" s="27">
        <f>IF(ISNUMBER(H538),AVERAGE(H538:I538),AVERAGE(E538:F538))/65</f>
        <v>0.35307692307692307</v>
      </c>
      <c r="H538">
        <v>22.95</v>
      </c>
      <c r="I538">
        <v>22.95</v>
      </c>
      <c r="J538">
        <v>2024</v>
      </c>
      <c r="K538" t="s">
        <v>65</v>
      </c>
      <c r="M538" t="s">
        <v>87</v>
      </c>
      <c r="N538" t="s">
        <v>20</v>
      </c>
      <c r="O538" t="s">
        <v>45</v>
      </c>
      <c r="Q538" t="s">
        <v>43</v>
      </c>
      <c r="R538" t="s">
        <v>62</v>
      </c>
      <c r="S538" t="s">
        <v>63</v>
      </c>
      <c r="T538" t="s">
        <v>47</v>
      </c>
    </row>
    <row r="539" spans="1:20" x14ac:dyDescent="0.2">
      <c r="A539" t="s">
        <v>57</v>
      </c>
      <c r="B539" t="s">
        <v>58</v>
      </c>
      <c r="C539" t="s">
        <v>19</v>
      </c>
      <c r="D539" s="25">
        <v>45674</v>
      </c>
      <c r="E539">
        <v>22.95</v>
      </c>
      <c r="F539">
        <v>24.95</v>
      </c>
      <c r="G539" s="27">
        <f>IF(ISNUMBER(H539),AVERAGE(H539:I539),AVERAGE(E539:F539))/65</f>
        <v>0.35307692307692307</v>
      </c>
      <c r="H539">
        <v>22.95</v>
      </c>
      <c r="I539">
        <v>22.95</v>
      </c>
      <c r="J539">
        <v>2024</v>
      </c>
      <c r="K539" t="s">
        <v>59</v>
      </c>
      <c r="M539" t="s">
        <v>87</v>
      </c>
      <c r="N539" t="s">
        <v>20</v>
      </c>
      <c r="O539" t="s">
        <v>45</v>
      </c>
      <c r="Q539" t="s">
        <v>43</v>
      </c>
      <c r="R539" t="s">
        <v>62</v>
      </c>
      <c r="S539" t="s">
        <v>63</v>
      </c>
      <c r="T539" t="s">
        <v>47</v>
      </c>
    </row>
    <row r="540" spans="1:20" x14ac:dyDescent="0.2">
      <c r="A540" t="s">
        <v>57</v>
      </c>
      <c r="B540" t="s">
        <v>18</v>
      </c>
      <c r="C540" t="s">
        <v>19</v>
      </c>
      <c r="D540" s="25">
        <v>45678</v>
      </c>
      <c r="E540">
        <v>200</v>
      </c>
      <c r="F540">
        <v>217</v>
      </c>
      <c r="G540" s="27">
        <f>IF(ISNUMBER(H540),AVERAGE(H540:I540),AVERAGE(E540:F540))/700</f>
        <v>0.29785714285714288</v>
      </c>
      <c r="H540" t="s">
        <v>69</v>
      </c>
      <c r="I540" t="s">
        <v>69</v>
      </c>
      <c r="J540">
        <v>2024</v>
      </c>
      <c r="K540" t="s">
        <v>56</v>
      </c>
      <c r="M540" t="s">
        <v>51</v>
      </c>
      <c r="N540" t="s">
        <v>20</v>
      </c>
      <c r="P540" t="s">
        <v>102</v>
      </c>
      <c r="Q540" t="s">
        <v>43</v>
      </c>
      <c r="R540" t="s">
        <v>62</v>
      </c>
      <c r="S540" t="s">
        <v>63</v>
      </c>
      <c r="T540" t="s">
        <v>47</v>
      </c>
    </row>
    <row r="541" spans="1:20" x14ac:dyDescent="0.2">
      <c r="A541" t="s">
        <v>57</v>
      </c>
      <c r="B541" t="s">
        <v>18</v>
      </c>
      <c r="C541" t="s">
        <v>19</v>
      </c>
      <c r="D541" s="25">
        <v>45678</v>
      </c>
      <c r="E541">
        <v>210</v>
      </c>
      <c r="F541">
        <v>217</v>
      </c>
      <c r="G541" s="27">
        <f>IF(ISNUMBER(H541),AVERAGE(H541:I541),AVERAGE(E541:F541))/700</f>
        <v>0.30499999999999999</v>
      </c>
      <c r="H541" t="s">
        <v>69</v>
      </c>
      <c r="I541" t="s">
        <v>69</v>
      </c>
      <c r="J541">
        <v>2024</v>
      </c>
      <c r="K541" t="s">
        <v>21</v>
      </c>
      <c r="M541" t="s">
        <v>51</v>
      </c>
      <c r="N541" t="s">
        <v>20</v>
      </c>
      <c r="P541" t="s">
        <v>102</v>
      </c>
      <c r="Q541" t="s">
        <v>43</v>
      </c>
      <c r="R541" t="s">
        <v>62</v>
      </c>
      <c r="S541" t="s">
        <v>63</v>
      </c>
      <c r="T541" t="s">
        <v>47</v>
      </c>
    </row>
    <row r="542" spans="1:20" x14ac:dyDescent="0.2">
      <c r="A542" t="s">
        <v>57</v>
      </c>
      <c r="B542" t="s">
        <v>18</v>
      </c>
      <c r="C542" t="s">
        <v>19</v>
      </c>
      <c r="D542" s="25">
        <v>45678</v>
      </c>
      <c r="E542">
        <v>210</v>
      </c>
      <c r="F542">
        <v>217</v>
      </c>
      <c r="G542" s="27">
        <f>IF(ISNUMBER(H542),AVERAGE(H542:I542),AVERAGE(E542:F542))/700</f>
        <v>0.30499999999999999</v>
      </c>
      <c r="H542" t="s">
        <v>69</v>
      </c>
      <c r="I542" t="s">
        <v>69</v>
      </c>
      <c r="J542">
        <v>2024</v>
      </c>
      <c r="K542" t="s">
        <v>86</v>
      </c>
      <c r="M542" t="s">
        <v>51</v>
      </c>
      <c r="N542" t="s">
        <v>20</v>
      </c>
      <c r="P542" t="s">
        <v>102</v>
      </c>
      <c r="Q542" t="s">
        <v>43</v>
      </c>
      <c r="R542" t="s">
        <v>62</v>
      </c>
      <c r="S542" t="s">
        <v>63</v>
      </c>
      <c r="T542" t="s">
        <v>47</v>
      </c>
    </row>
    <row r="543" spans="1:20" x14ac:dyDescent="0.2">
      <c r="A543" t="s">
        <v>57</v>
      </c>
      <c r="B543" t="s">
        <v>58</v>
      </c>
      <c r="C543" t="s">
        <v>19</v>
      </c>
      <c r="D543" s="25">
        <v>45678</v>
      </c>
      <c r="E543">
        <v>17.95</v>
      </c>
      <c r="F543">
        <v>22.95</v>
      </c>
      <c r="G543" s="27">
        <f>IF(ISNUMBER(H543),AVERAGE(H543:I543),AVERAGE(E543:F543))/65</f>
        <v>0.33</v>
      </c>
      <c r="H543">
        <v>20.95</v>
      </c>
      <c r="I543">
        <v>21.95</v>
      </c>
      <c r="J543">
        <v>2024</v>
      </c>
      <c r="K543" t="s">
        <v>64</v>
      </c>
      <c r="M543" t="s">
        <v>51</v>
      </c>
      <c r="N543" t="s">
        <v>20</v>
      </c>
      <c r="Q543" t="s">
        <v>43</v>
      </c>
      <c r="R543" t="s">
        <v>62</v>
      </c>
      <c r="S543" t="s">
        <v>63</v>
      </c>
      <c r="T543" t="s">
        <v>47</v>
      </c>
    </row>
    <row r="544" spans="1:20" x14ac:dyDescent="0.2">
      <c r="A544" t="s">
        <v>57</v>
      </c>
      <c r="B544" t="s">
        <v>58</v>
      </c>
      <c r="C544" t="s">
        <v>19</v>
      </c>
      <c r="D544" s="25">
        <v>45678</v>
      </c>
      <c r="E544">
        <v>18.95</v>
      </c>
      <c r="F544">
        <v>22.95</v>
      </c>
      <c r="G544" s="27">
        <f>IF(ISNUMBER(H544),AVERAGE(H544:I544),AVERAGE(E544:F544))/65</f>
        <v>0.33769230769230768</v>
      </c>
      <c r="H544">
        <v>20.95</v>
      </c>
      <c r="I544">
        <v>22.95</v>
      </c>
      <c r="J544">
        <v>2024</v>
      </c>
      <c r="K544" t="s">
        <v>59</v>
      </c>
      <c r="M544" t="s">
        <v>51</v>
      </c>
      <c r="N544" t="s">
        <v>20</v>
      </c>
      <c r="Q544" t="s">
        <v>43</v>
      </c>
      <c r="R544" t="s">
        <v>62</v>
      </c>
      <c r="S544" t="s">
        <v>63</v>
      </c>
      <c r="T544" t="s">
        <v>47</v>
      </c>
    </row>
    <row r="545" spans="1:20" x14ac:dyDescent="0.2">
      <c r="A545" t="s">
        <v>57</v>
      </c>
      <c r="B545" t="s">
        <v>58</v>
      </c>
      <c r="C545" t="s">
        <v>19</v>
      </c>
      <c r="D545" s="25">
        <v>45678</v>
      </c>
      <c r="E545">
        <v>18.95</v>
      </c>
      <c r="F545">
        <v>22.95</v>
      </c>
      <c r="G545" s="27">
        <f>IF(ISNUMBER(H545),AVERAGE(H545:I545),AVERAGE(E545:F545))/65</f>
        <v>0.33769230769230768</v>
      </c>
      <c r="H545">
        <v>20.95</v>
      </c>
      <c r="I545">
        <v>22.95</v>
      </c>
      <c r="J545">
        <v>2024</v>
      </c>
      <c r="K545" t="s">
        <v>65</v>
      </c>
      <c r="M545" t="s">
        <v>51</v>
      </c>
      <c r="N545" t="s">
        <v>20</v>
      </c>
      <c r="Q545" t="s">
        <v>43</v>
      </c>
      <c r="R545" t="s">
        <v>62</v>
      </c>
      <c r="S545" t="s">
        <v>63</v>
      </c>
      <c r="T545" t="s">
        <v>47</v>
      </c>
    </row>
    <row r="546" spans="1:20" hidden="1" x14ac:dyDescent="0.2">
      <c r="A546" t="s">
        <v>57</v>
      </c>
      <c r="B546" t="s">
        <v>58</v>
      </c>
      <c r="C546" t="s">
        <v>90</v>
      </c>
      <c r="D546" s="25">
        <v>45679</v>
      </c>
      <c r="E546">
        <v>8</v>
      </c>
      <c r="F546">
        <v>11</v>
      </c>
      <c r="G546" s="27">
        <f>IF(ISNUMBER(H546),AVERAGE(H546:I546),AVERAGE(E546:F546))/45</f>
        <v>0.21111111111111111</v>
      </c>
      <c r="H546" t="s">
        <v>69</v>
      </c>
      <c r="I546" t="s">
        <v>69</v>
      </c>
      <c r="J546">
        <v>2024</v>
      </c>
      <c r="K546" t="s">
        <v>105</v>
      </c>
      <c r="M546" t="s">
        <v>51</v>
      </c>
      <c r="N546" t="s">
        <v>20</v>
      </c>
      <c r="O546" t="s">
        <v>104</v>
      </c>
      <c r="Q546" t="s">
        <v>43</v>
      </c>
      <c r="R546" t="s">
        <v>62</v>
      </c>
      <c r="S546" t="s">
        <v>63</v>
      </c>
      <c r="T546" t="s">
        <v>47</v>
      </c>
    </row>
    <row r="547" spans="1:20" hidden="1" x14ac:dyDescent="0.2">
      <c r="A547" t="s">
        <v>57</v>
      </c>
      <c r="B547" t="s">
        <v>58</v>
      </c>
      <c r="C547" t="s">
        <v>90</v>
      </c>
      <c r="D547" s="25">
        <v>45679</v>
      </c>
      <c r="E547">
        <v>12</v>
      </c>
      <c r="F547">
        <v>13</v>
      </c>
      <c r="G547" s="27">
        <f>IF(ISNUMBER(H547),AVERAGE(H547:I547),AVERAGE(E547:F547))/45</f>
        <v>0.27777777777777779</v>
      </c>
      <c r="H547" t="s">
        <v>69</v>
      </c>
      <c r="I547" t="s">
        <v>69</v>
      </c>
      <c r="J547">
        <v>2024</v>
      </c>
      <c r="K547" t="s">
        <v>93</v>
      </c>
      <c r="M547" t="s">
        <v>51</v>
      </c>
      <c r="N547" t="s">
        <v>20</v>
      </c>
      <c r="O547" t="s">
        <v>104</v>
      </c>
      <c r="Q547" t="s">
        <v>43</v>
      </c>
      <c r="R547" t="s">
        <v>62</v>
      </c>
      <c r="S547" t="s">
        <v>63</v>
      </c>
      <c r="T547" t="s">
        <v>47</v>
      </c>
    </row>
    <row r="548" spans="1:20" x14ac:dyDescent="0.2">
      <c r="A548" t="s">
        <v>57</v>
      </c>
      <c r="B548" t="s">
        <v>18</v>
      </c>
      <c r="C548" t="s">
        <v>19</v>
      </c>
      <c r="D548" s="25">
        <v>45679</v>
      </c>
      <c r="E548">
        <v>190</v>
      </c>
      <c r="F548">
        <v>210</v>
      </c>
      <c r="G548" s="27">
        <f>IF(ISNUMBER(H548),AVERAGE(H548:I548),AVERAGE(E548:F548))/700</f>
        <v>0.2857142857142857</v>
      </c>
      <c r="H548" t="s">
        <v>69</v>
      </c>
      <c r="I548" t="s">
        <v>69</v>
      </c>
      <c r="J548">
        <v>2024</v>
      </c>
      <c r="K548" t="s">
        <v>56</v>
      </c>
      <c r="M548" t="s">
        <v>51</v>
      </c>
      <c r="N548" t="s">
        <v>20</v>
      </c>
      <c r="O548" t="s">
        <v>104</v>
      </c>
      <c r="P548" t="s">
        <v>102</v>
      </c>
      <c r="Q548" t="s">
        <v>43</v>
      </c>
      <c r="R548" t="s">
        <v>62</v>
      </c>
      <c r="S548" t="s">
        <v>63</v>
      </c>
      <c r="T548" t="s">
        <v>47</v>
      </c>
    </row>
    <row r="549" spans="1:20" x14ac:dyDescent="0.2">
      <c r="A549" t="s">
        <v>57</v>
      </c>
      <c r="B549" t="s">
        <v>18</v>
      </c>
      <c r="C549" t="s">
        <v>19</v>
      </c>
      <c r="D549" s="25">
        <v>45679</v>
      </c>
      <c r="E549">
        <v>190</v>
      </c>
      <c r="F549">
        <v>217</v>
      </c>
      <c r="G549" s="27">
        <f>IF(ISNUMBER(H549),AVERAGE(H549:I549),AVERAGE(E549:F549))/700</f>
        <v>0.30499999999999999</v>
      </c>
      <c r="H549">
        <v>210</v>
      </c>
      <c r="I549">
        <v>217</v>
      </c>
      <c r="J549">
        <v>2024</v>
      </c>
      <c r="K549" t="s">
        <v>42</v>
      </c>
      <c r="M549" t="s">
        <v>51</v>
      </c>
      <c r="N549" t="s">
        <v>20</v>
      </c>
      <c r="O549" t="s">
        <v>104</v>
      </c>
      <c r="P549" t="s">
        <v>102</v>
      </c>
      <c r="Q549" t="s">
        <v>43</v>
      </c>
      <c r="R549" t="s">
        <v>62</v>
      </c>
      <c r="S549" t="s">
        <v>63</v>
      </c>
      <c r="T549" t="s">
        <v>47</v>
      </c>
    </row>
    <row r="550" spans="1:20" x14ac:dyDescent="0.2">
      <c r="A550" t="s">
        <v>57</v>
      </c>
      <c r="B550" t="s">
        <v>18</v>
      </c>
      <c r="C550" t="s">
        <v>19</v>
      </c>
      <c r="D550" s="25">
        <v>45679</v>
      </c>
      <c r="E550">
        <v>190</v>
      </c>
      <c r="F550">
        <v>217</v>
      </c>
      <c r="G550" s="27">
        <f>IF(ISNUMBER(H550),AVERAGE(H550:I550),AVERAGE(E550:F550))/700</f>
        <v>0.30499999999999999</v>
      </c>
      <c r="H550">
        <v>210</v>
      </c>
      <c r="I550">
        <v>217</v>
      </c>
      <c r="J550">
        <v>2024</v>
      </c>
      <c r="K550" t="s">
        <v>21</v>
      </c>
      <c r="M550" t="s">
        <v>51</v>
      </c>
      <c r="N550" t="s">
        <v>20</v>
      </c>
      <c r="O550" t="s">
        <v>104</v>
      </c>
      <c r="P550" t="s">
        <v>102</v>
      </c>
      <c r="Q550" t="s">
        <v>43</v>
      </c>
      <c r="R550" t="s">
        <v>62</v>
      </c>
      <c r="S550" t="s">
        <v>63</v>
      </c>
      <c r="T550" t="s">
        <v>47</v>
      </c>
    </row>
    <row r="551" spans="1:20" hidden="1" x14ac:dyDescent="0.2">
      <c r="A551" t="s">
        <v>57</v>
      </c>
      <c r="B551" t="s">
        <v>58</v>
      </c>
      <c r="C551" t="s">
        <v>90</v>
      </c>
      <c r="D551" s="25">
        <v>45679</v>
      </c>
      <c r="E551">
        <v>13</v>
      </c>
      <c r="F551">
        <v>15</v>
      </c>
      <c r="G551" s="27">
        <f>IF(ISNUMBER(H551),AVERAGE(H551:I551),AVERAGE(E551:F551))/45</f>
        <v>0.31111111111111112</v>
      </c>
      <c r="H551" t="s">
        <v>69</v>
      </c>
      <c r="I551" t="s">
        <v>69</v>
      </c>
      <c r="J551">
        <v>2024</v>
      </c>
      <c r="K551" t="s">
        <v>91</v>
      </c>
      <c r="M551" t="s">
        <v>51</v>
      </c>
      <c r="N551" t="s">
        <v>20</v>
      </c>
      <c r="O551" t="s">
        <v>104</v>
      </c>
      <c r="Q551" t="s">
        <v>43</v>
      </c>
      <c r="R551" t="s">
        <v>62</v>
      </c>
      <c r="S551" t="s">
        <v>63</v>
      </c>
      <c r="T551" t="s">
        <v>47</v>
      </c>
    </row>
    <row r="552" spans="1:20" hidden="1" x14ac:dyDescent="0.2">
      <c r="A552" t="s">
        <v>57</v>
      </c>
      <c r="B552" t="s">
        <v>58</v>
      </c>
      <c r="C552" t="s">
        <v>90</v>
      </c>
      <c r="D552" s="25">
        <v>45679</v>
      </c>
      <c r="E552">
        <v>13</v>
      </c>
      <c r="F552">
        <v>15</v>
      </c>
      <c r="G552" s="27">
        <f>IF(ISNUMBER(H552),AVERAGE(H552:I552),AVERAGE(E552:F552))/45</f>
        <v>0.31111111111111112</v>
      </c>
      <c r="H552" t="s">
        <v>69</v>
      </c>
      <c r="I552" t="s">
        <v>69</v>
      </c>
      <c r="J552">
        <v>2024</v>
      </c>
      <c r="K552" t="s">
        <v>64</v>
      </c>
      <c r="M552" t="s">
        <v>51</v>
      </c>
      <c r="N552" t="s">
        <v>20</v>
      </c>
      <c r="O552" t="s">
        <v>104</v>
      </c>
      <c r="Q552" t="s">
        <v>43</v>
      </c>
      <c r="R552" t="s">
        <v>62</v>
      </c>
      <c r="S552" t="s">
        <v>63</v>
      </c>
      <c r="T552" t="s">
        <v>47</v>
      </c>
    </row>
    <row r="553" spans="1:20" x14ac:dyDescent="0.2">
      <c r="A553" t="s">
        <v>57</v>
      </c>
      <c r="B553" t="s">
        <v>58</v>
      </c>
      <c r="C553" t="s">
        <v>19</v>
      </c>
      <c r="D553" s="25">
        <v>45679</v>
      </c>
      <c r="E553">
        <v>17.95</v>
      </c>
      <c r="F553">
        <v>22.95</v>
      </c>
      <c r="G553" s="27">
        <f>IF(ISNUMBER(H553),AVERAGE(H553:I553),AVERAGE(E553:F553))/65</f>
        <v>0.33</v>
      </c>
      <c r="H553">
        <v>20.95</v>
      </c>
      <c r="I553">
        <v>21.95</v>
      </c>
      <c r="J553">
        <v>2024</v>
      </c>
      <c r="K553" t="s">
        <v>64</v>
      </c>
      <c r="M553" t="s">
        <v>51</v>
      </c>
      <c r="N553" t="s">
        <v>20</v>
      </c>
      <c r="O553" t="s">
        <v>104</v>
      </c>
      <c r="Q553" t="s">
        <v>43</v>
      </c>
      <c r="R553" t="s">
        <v>62</v>
      </c>
      <c r="S553" t="s">
        <v>63</v>
      </c>
      <c r="T553" t="s">
        <v>47</v>
      </c>
    </row>
    <row r="554" spans="1:20" x14ac:dyDescent="0.2">
      <c r="A554" t="s">
        <v>57</v>
      </c>
      <c r="B554" t="s">
        <v>58</v>
      </c>
      <c r="C554" t="s">
        <v>19</v>
      </c>
      <c r="D554" s="25">
        <v>45679</v>
      </c>
      <c r="E554">
        <v>18.95</v>
      </c>
      <c r="F554">
        <v>22.95</v>
      </c>
      <c r="G554" s="27">
        <f>IF(ISNUMBER(H554),AVERAGE(H554:I554),AVERAGE(E554:F554))/65</f>
        <v>0.33769230769230768</v>
      </c>
      <c r="H554">
        <v>20.95</v>
      </c>
      <c r="I554">
        <v>22.95</v>
      </c>
      <c r="J554">
        <v>2024</v>
      </c>
      <c r="K554" t="s">
        <v>59</v>
      </c>
      <c r="M554" t="s">
        <v>51</v>
      </c>
      <c r="N554" t="s">
        <v>20</v>
      </c>
      <c r="O554" t="s">
        <v>104</v>
      </c>
      <c r="Q554" t="s">
        <v>43</v>
      </c>
      <c r="R554" t="s">
        <v>62</v>
      </c>
      <c r="S554" t="s">
        <v>63</v>
      </c>
      <c r="T554" t="s">
        <v>47</v>
      </c>
    </row>
    <row r="555" spans="1:20" x14ac:dyDescent="0.2">
      <c r="A555" t="s">
        <v>57</v>
      </c>
      <c r="B555" t="s">
        <v>58</v>
      </c>
      <c r="C555" t="s">
        <v>19</v>
      </c>
      <c r="D555" s="25">
        <v>45679</v>
      </c>
      <c r="E555">
        <v>18.95</v>
      </c>
      <c r="F555">
        <v>22.95</v>
      </c>
      <c r="G555" s="27">
        <f>IF(ISNUMBER(H555),AVERAGE(H555:I555),AVERAGE(E555:F555))/65</f>
        <v>0.33769230769230768</v>
      </c>
      <c r="H555">
        <v>20.95</v>
      </c>
      <c r="I555">
        <v>22.95</v>
      </c>
      <c r="J555">
        <v>2024</v>
      </c>
      <c r="K555" t="s">
        <v>65</v>
      </c>
      <c r="M555" t="s">
        <v>51</v>
      </c>
      <c r="N555" t="s">
        <v>20</v>
      </c>
      <c r="O555" t="s">
        <v>104</v>
      </c>
      <c r="Q555" t="s">
        <v>43</v>
      </c>
      <c r="R555" t="s">
        <v>62</v>
      </c>
      <c r="S555" t="s">
        <v>63</v>
      </c>
      <c r="T555" t="s">
        <v>47</v>
      </c>
    </row>
    <row r="556" spans="1:20" hidden="1" x14ac:dyDescent="0.2">
      <c r="A556" t="s">
        <v>57</v>
      </c>
      <c r="B556" t="s">
        <v>58</v>
      </c>
      <c r="C556" t="s">
        <v>90</v>
      </c>
      <c r="D556" s="25">
        <v>45680</v>
      </c>
      <c r="E556">
        <v>8</v>
      </c>
      <c r="F556">
        <v>11</v>
      </c>
      <c r="G556" s="27">
        <f>IF(ISNUMBER(H556),AVERAGE(H556:I556),AVERAGE(E556:F556))/45</f>
        <v>0.21111111111111111</v>
      </c>
      <c r="H556" t="s">
        <v>69</v>
      </c>
      <c r="I556" t="s">
        <v>69</v>
      </c>
      <c r="J556">
        <v>2024</v>
      </c>
      <c r="K556" t="s">
        <v>105</v>
      </c>
      <c r="M556" t="s">
        <v>51</v>
      </c>
      <c r="N556" t="s">
        <v>20</v>
      </c>
      <c r="O556" t="s">
        <v>115</v>
      </c>
      <c r="Q556" t="s">
        <v>43</v>
      </c>
      <c r="R556" t="s">
        <v>62</v>
      </c>
      <c r="S556" t="s">
        <v>63</v>
      </c>
      <c r="T556" t="s">
        <v>47</v>
      </c>
    </row>
    <row r="557" spans="1:20" hidden="1" x14ac:dyDescent="0.2">
      <c r="A557" t="s">
        <v>57</v>
      </c>
      <c r="B557" t="s">
        <v>58</v>
      </c>
      <c r="C557" t="s">
        <v>90</v>
      </c>
      <c r="D557" s="25">
        <v>45680</v>
      </c>
      <c r="E557">
        <v>12</v>
      </c>
      <c r="F557">
        <v>13</v>
      </c>
      <c r="G557" s="27">
        <f>IF(ISNUMBER(H557),AVERAGE(H557:I557),AVERAGE(E557:F557))/45</f>
        <v>0.27777777777777779</v>
      </c>
      <c r="H557" t="s">
        <v>69</v>
      </c>
      <c r="I557" t="s">
        <v>69</v>
      </c>
      <c r="J557">
        <v>2024</v>
      </c>
      <c r="K557" t="s">
        <v>93</v>
      </c>
      <c r="M557" t="s">
        <v>51</v>
      </c>
      <c r="N557" t="s">
        <v>20</v>
      </c>
      <c r="O557" t="s">
        <v>115</v>
      </c>
      <c r="Q557" t="s">
        <v>43</v>
      </c>
      <c r="R557" t="s">
        <v>62</v>
      </c>
      <c r="S557" t="s">
        <v>63</v>
      </c>
      <c r="T557" t="s">
        <v>47</v>
      </c>
    </row>
    <row r="558" spans="1:20" x14ac:dyDescent="0.2">
      <c r="A558" t="s">
        <v>57</v>
      </c>
      <c r="B558" t="s">
        <v>18</v>
      </c>
      <c r="C558" t="s">
        <v>19</v>
      </c>
      <c r="D558" s="25">
        <v>45680</v>
      </c>
      <c r="E558">
        <v>190</v>
      </c>
      <c r="F558">
        <v>200</v>
      </c>
      <c r="G558" s="27">
        <f>IF(ISNUMBER(H558),AVERAGE(H558:I558),AVERAGE(E558:F558))/700</f>
        <v>0.27857142857142858</v>
      </c>
      <c r="H558" t="s">
        <v>69</v>
      </c>
      <c r="I558" t="s">
        <v>69</v>
      </c>
      <c r="J558">
        <v>2024</v>
      </c>
      <c r="K558" t="s">
        <v>56</v>
      </c>
      <c r="M558" t="s">
        <v>51</v>
      </c>
      <c r="N558" t="s">
        <v>20</v>
      </c>
      <c r="O558" t="s">
        <v>115</v>
      </c>
      <c r="P558" t="s">
        <v>102</v>
      </c>
      <c r="Q558" t="s">
        <v>43</v>
      </c>
      <c r="R558" t="s">
        <v>62</v>
      </c>
      <c r="S558" t="s">
        <v>63</v>
      </c>
      <c r="T558" t="s">
        <v>47</v>
      </c>
    </row>
    <row r="559" spans="1:20" x14ac:dyDescent="0.2">
      <c r="A559" t="s">
        <v>57</v>
      </c>
      <c r="B559" t="s">
        <v>18</v>
      </c>
      <c r="C559" t="s">
        <v>19</v>
      </c>
      <c r="D559" s="25">
        <v>45680</v>
      </c>
      <c r="E559">
        <v>190</v>
      </c>
      <c r="F559">
        <v>217</v>
      </c>
      <c r="G559" s="27">
        <f>IF(ISNUMBER(H559),AVERAGE(H559:I559),AVERAGE(E559:F559))/700</f>
        <v>0.29785714285714288</v>
      </c>
      <c r="H559">
        <v>200</v>
      </c>
      <c r="I559">
        <v>217</v>
      </c>
      <c r="J559">
        <v>2024</v>
      </c>
      <c r="K559" t="s">
        <v>21</v>
      </c>
      <c r="M559" t="s">
        <v>51</v>
      </c>
      <c r="N559" t="s">
        <v>20</v>
      </c>
      <c r="O559" t="s">
        <v>115</v>
      </c>
      <c r="P559" t="s">
        <v>102</v>
      </c>
      <c r="Q559" t="s">
        <v>43</v>
      </c>
      <c r="R559" t="s">
        <v>62</v>
      </c>
      <c r="S559" t="s">
        <v>63</v>
      </c>
      <c r="T559" t="s">
        <v>47</v>
      </c>
    </row>
    <row r="560" spans="1:20" x14ac:dyDescent="0.2">
      <c r="A560" t="s">
        <v>57</v>
      </c>
      <c r="B560" t="s">
        <v>18</v>
      </c>
      <c r="C560" t="s">
        <v>19</v>
      </c>
      <c r="D560" s="25">
        <v>45680</v>
      </c>
      <c r="E560">
        <v>190</v>
      </c>
      <c r="F560">
        <v>217</v>
      </c>
      <c r="G560" s="27">
        <f>IF(ISNUMBER(H560),AVERAGE(H560:I560),AVERAGE(E560:F560))/700</f>
        <v>0.29785714285714288</v>
      </c>
      <c r="H560">
        <v>200</v>
      </c>
      <c r="I560">
        <v>217</v>
      </c>
      <c r="J560">
        <v>2024</v>
      </c>
      <c r="K560" t="s">
        <v>42</v>
      </c>
      <c r="M560" t="s">
        <v>51</v>
      </c>
      <c r="N560" t="s">
        <v>20</v>
      </c>
      <c r="O560" t="s">
        <v>115</v>
      </c>
      <c r="P560" t="s">
        <v>102</v>
      </c>
      <c r="Q560" t="s">
        <v>43</v>
      </c>
      <c r="R560" t="s">
        <v>62</v>
      </c>
      <c r="S560" t="s">
        <v>63</v>
      </c>
      <c r="T560" t="s">
        <v>47</v>
      </c>
    </row>
    <row r="561" spans="1:20" hidden="1" x14ac:dyDescent="0.2">
      <c r="A561" t="s">
        <v>57</v>
      </c>
      <c r="B561" t="s">
        <v>58</v>
      </c>
      <c r="C561" t="s">
        <v>90</v>
      </c>
      <c r="D561" s="25">
        <v>45680</v>
      </c>
      <c r="E561">
        <v>13</v>
      </c>
      <c r="F561">
        <v>15</v>
      </c>
      <c r="G561" s="27">
        <f>IF(ISNUMBER(H561),AVERAGE(H561:I561),AVERAGE(E561:F561))/45</f>
        <v>0.31111111111111112</v>
      </c>
      <c r="H561" t="s">
        <v>69</v>
      </c>
      <c r="I561" t="s">
        <v>69</v>
      </c>
      <c r="J561">
        <v>2024</v>
      </c>
      <c r="K561" t="s">
        <v>91</v>
      </c>
      <c r="M561" t="s">
        <v>51</v>
      </c>
      <c r="N561" t="s">
        <v>20</v>
      </c>
      <c r="O561" t="s">
        <v>115</v>
      </c>
      <c r="Q561" t="s">
        <v>43</v>
      </c>
      <c r="R561" t="s">
        <v>62</v>
      </c>
      <c r="S561" t="s">
        <v>63</v>
      </c>
      <c r="T561" t="s">
        <v>47</v>
      </c>
    </row>
    <row r="562" spans="1:20" hidden="1" x14ac:dyDescent="0.2">
      <c r="A562" t="s">
        <v>57</v>
      </c>
      <c r="B562" t="s">
        <v>58</v>
      </c>
      <c r="C562" t="s">
        <v>90</v>
      </c>
      <c r="D562" s="25">
        <v>45680</v>
      </c>
      <c r="E562">
        <v>13</v>
      </c>
      <c r="F562">
        <v>15</v>
      </c>
      <c r="G562" s="27">
        <f>IF(ISNUMBER(H562),AVERAGE(H562:I562),AVERAGE(E562:F562))/45</f>
        <v>0.31111111111111112</v>
      </c>
      <c r="H562" t="s">
        <v>69</v>
      </c>
      <c r="I562" t="s">
        <v>69</v>
      </c>
      <c r="J562">
        <v>2024</v>
      </c>
      <c r="K562" t="s">
        <v>64</v>
      </c>
      <c r="M562" t="s">
        <v>51</v>
      </c>
      <c r="N562" t="s">
        <v>20</v>
      </c>
      <c r="O562" t="s">
        <v>115</v>
      </c>
      <c r="Q562" t="s">
        <v>43</v>
      </c>
      <c r="R562" t="s">
        <v>62</v>
      </c>
      <c r="S562" t="s">
        <v>63</v>
      </c>
      <c r="T562" t="s">
        <v>47</v>
      </c>
    </row>
    <row r="563" spans="1:20" x14ac:dyDescent="0.2">
      <c r="A563" t="s">
        <v>57</v>
      </c>
      <c r="B563" t="s">
        <v>58</v>
      </c>
      <c r="C563" t="s">
        <v>19</v>
      </c>
      <c r="D563" s="25">
        <v>45680</v>
      </c>
      <c r="E563">
        <v>17.95</v>
      </c>
      <c r="F563">
        <v>22.95</v>
      </c>
      <c r="G563" s="27">
        <f>IF(ISNUMBER(H563),AVERAGE(H563:I563),AVERAGE(E563:F563))/65</f>
        <v>0.33</v>
      </c>
      <c r="H563">
        <v>20.95</v>
      </c>
      <c r="I563">
        <v>21.95</v>
      </c>
      <c r="J563">
        <v>2024</v>
      </c>
      <c r="K563" t="s">
        <v>64</v>
      </c>
      <c r="M563" t="s">
        <v>51</v>
      </c>
      <c r="N563" t="s">
        <v>20</v>
      </c>
      <c r="O563" t="s">
        <v>115</v>
      </c>
      <c r="Q563" t="s">
        <v>43</v>
      </c>
      <c r="R563" t="s">
        <v>62</v>
      </c>
      <c r="S563" t="s">
        <v>63</v>
      </c>
      <c r="T563" t="s">
        <v>47</v>
      </c>
    </row>
    <row r="564" spans="1:20" x14ac:dyDescent="0.2">
      <c r="A564" t="s">
        <v>57</v>
      </c>
      <c r="B564" t="s">
        <v>58</v>
      </c>
      <c r="C564" t="s">
        <v>19</v>
      </c>
      <c r="D564" s="25">
        <v>45680</v>
      </c>
      <c r="E564">
        <v>18.95</v>
      </c>
      <c r="F564">
        <v>22.95</v>
      </c>
      <c r="G564" s="27">
        <f>IF(ISNUMBER(H564),AVERAGE(H564:I564),AVERAGE(E564:F564))/65</f>
        <v>0.33769230769230768</v>
      </c>
      <c r="H564">
        <v>20.95</v>
      </c>
      <c r="I564">
        <v>22.95</v>
      </c>
      <c r="J564">
        <v>2024</v>
      </c>
      <c r="K564" t="s">
        <v>59</v>
      </c>
      <c r="M564" t="s">
        <v>51</v>
      </c>
      <c r="N564" t="s">
        <v>20</v>
      </c>
      <c r="O564" t="s">
        <v>115</v>
      </c>
      <c r="Q564" t="s">
        <v>43</v>
      </c>
      <c r="R564" t="s">
        <v>62</v>
      </c>
      <c r="S564" t="s">
        <v>63</v>
      </c>
      <c r="T564" t="s">
        <v>47</v>
      </c>
    </row>
    <row r="565" spans="1:20" x14ac:dyDescent="0.2">
      <c r="A565" t="s">
        <v>57</v>
      </c>
      <c r="B565" t="s">
        <v>58</v>
      </c>
      <c r="C565" t="s">
        <v>19</v>
      </c>
      <c r="D565" s="25">
        <v>45680</v>
      </c>
      <c r="E565">
        <v>18.95</v>
      </c>
      <c r="F565">
        <v>22.95</v>
      </c>
      <c r="G565" s="27">
        <f>IF(ISNUMBER(H565),AVERAGE(H565:I565),AVERAGE(E565:F565))/65</f>
        <v>0.33769230769230768</v>
      </c>
      <c r="H565">
        <v>20.95</v>
      </c>
      <c r="I565">
        <v>22.95</v>
      </c>
      <c r="J565">
        <v>2024</v>
      </c>
      <c r="K565" t="s">
        <v>65</v>
      </c>
      <c r="M565" t="s">
        <v>51</v>
      </c>
      <c r="N565" t="s">
        <v>20</v>
      </c>
      <c r="O565" t="s">
        <v>115</v>
      </c>
      <c r="Q565" t="s">
        <v>43</v>
      </c>
      <c r="R565" t="s">
        <v>62</v>
      </c>
      <c r="S565" t="s">
        <v>63</v>
      </c>
      <c r="T565" t="s">
        <v>47</v>
      </c>
    </row>
    <row r="566" spans="1:20" x14ac:dyDescent="0.2">
      <c r="A566" t="s">
        <v>57</v>
      </c>
      <c r="B566" t="s">
        <v>18</v>
      </c>
      <c r="C566" t="s">
        <v>19</v>
      </c>
      <c r="D566" s="25">
        <v>45681</v>
      </c>
      <c r="E566">
        <v>180</v>
      </c>
      <c r="F566">
        <v>200</v>
      </c>
      <c r="G566" s="27">
        <f>IF(ISNUMBER(H566),AVERAGE(H566:I566),AVERAGE(E566:F566))/700</f>
        <v>0.27142857142857141</v>
      </c>
      <c r="H566" t="s">
        <v>69</v>
      </c>
      <c r="I566" t="s">
        <v>69</v>
      </c>
      <c r="J566">
        <v>2024</v>
      </c>
      <c r="K566" t="s">
        <v>56</v>
      </c>
      <c r="L566" t="s">
        <v>87</v>
      </c>
      <c r="M566" t="s">
        <v>83</v>
      </c>
      <c r="N566" t="s">
        <v>20</v>
      </c>
      <c r="O566" t="s">
        <v>117</v>
      </c>
      <c r="P566" t="s">
        <v>102</v>
      </c>
      <c r="Q566" t="s">
        <v>43</v>
      </c>
      <c r="R566" t="s">
        <v>62</v>
      </c>
      <c r="S566" t="s">
        <v>63</v>
      </c>
      <c r="T566" t="s">
        <v>47</v>
      </c>
    </row>
    <row r="567" spans="1:20" hidden="1" x14ac:dyDescent="0.2">
      <c r="A567" t="s">
        <v>57</v>
      </c>
      <c r="B567" t="s">
        <v>58</v>
      </c>
      <c r="C567" t="s">
        <v>90</v>
      </c>
      <c r="D567" s="25">
        <v>45681</v>
      </c>
      <c r="E567">
        <v>12</v>
      </c>
      <c r="F567">
        <v>13</v>
      </c>
      <c r="G567" s="27">
        <f>IF(ISNUMBER(H567),AVERAGE(H567:I567),AVERAGE(E567:F567))/45</f>
        <v>0.27777777777777779</v>
      </c>
      <c r="H567" t="s">
        <v>69</v>
      </c>
      <c r="I567" t="s">
        <v>69</v>
      </c>
      <c r="J567">
        <v>2024</v>
      </c>
      <c r="K567" t="s">
        <v>93</v>
      </c>
      <c r="L567" t="s">
        <v>87</v>
      </c>
      <c r="M567" t="s">
        <v>83</v>
      </c>
      <c r="N567" t="s">
        <v>20</v>
      </c>
      <c r="O567" t="s">
        <v>117</v>
      </c>
      <c r="Q567" t="s">
        <v>43</v>
      </c>
      <c r="R567" t="s">
        <v>62</v>
      </c>
      <c r="S567" t="s">
        <v>63</v>
      </c>
      <c r="T567" t="s">
        <v>47</v>
      </c>
    </row>
    <row r="568" spans="1:20" x14ac:dyDescent="0.2">
      <c r="A568" t="s">
        <v>57</v>
      </c>
      <c r="B568" t="s">
        <v>18</v>
      </c>
      <c r="C568" t="s">
        <v>19</v>
      </c>
      <c r="D568" s="25">
        <v>45681</v>
      </c>
      <c r="E568">
        <v>180</v>
      </c>
      <c r="F568">
        <v>217</v>
      </c>
      <c r="G568" s="27">
        <f>IF(ISNUMBER(H568),AVERAGE(H568:I568),AVERAGE(E568:F568))/700</f>
        <v>0.3</v>
      </c>
      <c r="H568">
        <v>210</v>
      </c>
      <c r="I568">
        <v>210</v>
      </c>
      <c r="J568">
        <v>2024</v>
      </c>
      <c r="K568" t="s">
        <v>42</v>
      </c>
      <c r="L568" t="s">
        <v>87</v>
      </c>
      <c r="M568" t="s">
        <v>83</v>
      </c>
      <c r="N568" t="s">
        <v>20</v>
      </c>
      <c r="O568" t="s">
        <v>117</v>
      </c>
      <c r="P568" t="s">
        <v>102</v>
      </c>
      <c r="Q568" t="s">
        <v>43</v>
      </c>
      <c r="R568" t="s">
        <v>62</v>
      </c>
      <c r="S568" t="s">
        <v>63</v>
      </c>
      <c r="T568" t="s">
        <v>47</v>
      </c>
    </row>
    <row r="569" spans="1:20" x14ac:dyDescent="0.2">
      <c r="A569" t="s">
        <v>57</v>
      </c>
      <c r="B569" t="s">
        <v>18</v>
      </c>
      <c r="C569" t="s">
        <v>19</v>
      </c>
      <c r="D569" s="25">
        <v>45681</v>
      </c>
      <c r="E569">
        <v>180</v>
      </c>
      <c r="F569">
        <v>217</v>
      </c>
      <c r="G569" s="27">
        <f>IF(ISNUMBER(H569),AVERAGE(H569:I569),AVERAGE(E569:F569))/700</f>
        <v>0.3</v>
      </c>
      <c r="H569">
        <v>210</v>
      </c>
      <c r="I569">
        <v>210</v>
      </c>
      <c r="J569">
        <v>2024</v>
      </c>
      <c r="K569" t="s">
        <v>21</v>
      </c>
      <c r="L569" t="s">
        <v>87</v>
      </c>
      <c r="M569" t="s">
        <v>83</v>
      </c>
      <c r="N569" t="s">
        <v>20</v>
      </c>
      <c r="O569" t="s">
        <v>117</v>
      </c>
      <c r="P569" t="s">
        <v>102</v>
      </c>
      <c r="Q569" t="s">
        <v>43</v>
      </c>
      <c r="R569" t="s">
        <v>62</v>
      </c>
      <c r="S569" t="s">
        <v>63</v>
      </c>
      <c r="T569" t="s">
        <v>47</v>
      </c>
    </row>
    <row r="570" spans="1:20" x14ac:dyDescent="0.2">
      <c r="A570" t="s">
        <v>57</v>
      </c>
      <c r="B570" t="s">
        <v>58</v>
      </c>
      <c r="C570" t="s">
        <v>19</v>
      </c>
      <c r="D570" s="25">
        <v>45681</v>
      </c>
      <c r="E570">
        <v>18.95</v>
      </c>
      <c r="F570">
        <v>22.95</v>
      </c>
      <c r="G570" s="27">
        <f>IF(ISNUMBER(H570),AVERAGE(H570:I570),AVERAGE(E570:F570))/65</f>
        <v>0.30692307692307691</v>
      </c>
      <c r="H570">
        <v>18.95</v>
      </c>
      <c r="I570">
        <v>20.95</v>
      </c>
      <c r="J570">
        <v>2024</v>
      </c>
      <c r="K570" t="s">
        <v>59</v>
      </c>
      <c r="L570" t="s">
        <v>87</v>
      </c>
      <c r="M570" t="s">
        <v>83</v>
      </c>
      <c r="N570" t="s">
        <v>20</v>
      </c>
      <c r="O570" t="s">
        <v>117</v>
      </c>
      <c r="P570" t="s">
        <v>61</v>
      </c>
      <c r="Q570" t="s">
        <v>43</v>
      </c>
      <c r="R570" t="s">
        <v>62</v>
      </c>
      <c r="S570" t="s">
        <v>63</v>
      </c>
      <c r="T570" t="s">
        <v>47</v>
      </c>
    </row>
    <row r="571" spans="1:20" x14ac:dyDescent="0.2">
      <c r="A571" t="s">
        <v>57</v>
      </c>
      <c r="B571" t="s">
        <v>58</v>
      </c>
      <c r="C571" t="s">
        <v>19</v>
      </c>
      <c r="D571" s="25">
        <v>45681</v>
      </c>
      <c r="E571">
        <v>18.95</v>
      </c>
      <c r="F571">
        <v>22.95</v>
      </c>
      <c r="G571" s="27">
        <f>IF(ISNUMBER(H571),AVERAGE(H571:I571),AVERAGE(E571:F571))/65</f>
        <v>0.30692307692307691</v>
      </c>
      <c r="H571">
        <v>18.95</v>
      </c>
      <c r="I571">
        <v>20.95</v>
      </c>
      <c r="J571">
        <v>2024</v>
      </c>
      <c r="K571" t="s">
        <v>65</v>
      </c>
      <c r="L571" t="s">
        <v>87</v>
      </c>
      <c r="M571" t="s">
        <v>83</v>
      </c>
      <c r="N571" t="s">
        <v>20</v>
      </c>
      <c r="O571" t="s">
        <v>117</v>
      </c>
      <c r="P571" t="s">
        <v>61</v>
      </c>
      <c r="Q571" t="s">
        <v>43</v>
      </c>
      <c r="R571" t="s">
        <v>62</v>
      </c>
      <c r="S571" t="s">
        <v>63</v>
      </c>
      <c r="T571" t="s">
        <v>47</v>
      </c>
    </row>
    <row r="572" spans="1:20" x14ac:dyDescent="0.2">
      <c r="A572" t="s">
        <v>57</v>
      </c>
      <c r="B572" t="s">
        <v>58</v>
      </c>
      <c r="C572" t="s">
        <v>19</v>
      </c>
      <c r="D572" s="25">
        <v>45681</v>
      </c>
      <c r="E572">
        <v>17.95</v>
      </c>
      <c r="F572">
        <v>22.95</v>
      </c>
      <c r="G572" s="27">
        <f>IF(ISNUMBER(H572),AVERAGE(H572:I572),AVERAGE(E572:F572))/65</f>
        <v>0.30692307692307691</v>
      </c>
      <c r="H572">
        <v>18.95</v>
      </c>
      <c r="I572">
        <v>20.95</v>
      </c>
      <c r="J572">
        <v>2024</v>
      </c>
      <c r="K572" t="s">
        <v>64</v>
      </c>
      <c r="L572" t="s">
        <v>87</v>
      </c>
      <c r="M572" t="s">
        <v>83</v>
      </c>
      <c r="N572" t="s">
        <v>20</v>
      </c>
      <c r="O572" t="s">
        <v>117</v>
      </c>
      <c r="P572" t="s">
        <v>61</v>
      </c>
      <c r="Q572" t="s">
        <v>43</v>
      </c>
      <c r="R572" t="s">
        <v>62</v>
      </c>
      <c r="S572" t="s">
        <v>63</v>
      </c>
      <c r="T572" t="s">
        <v>47</v>
      </c>
    </row>
    <row r="573" spans="1:20" hidden="1" x14ac:dyDescent="0.2">
      <c r="A573" t="s">
        <v>57</v>
      </c>
      <c r="B573" t="s">
        <v>58</v>
      </c>
      <c r="C573" t="s">
        <v>90</v>
      </c>
      <c r="D573" s="25">
        <v>45681</v>
      </c>
      <c r="E573">
        <v>14</v>
      </c>
      <c r="F573">
        <v>15</v>
      </c>
      <c r="G573" s="27">
        <f>IF(ISNUMBER(H573),AVERAGE(H573:I573),AVERAGE(E573:F573))/45</f>
        <v>0.33333333333333331</v>
      </c>
      <c r="H573">
        <v>15</v>
      </c>
      <c r="I573">
        <v>15</v>
      </c>
      <c r="J573">
        <v>2024</v>
      </c>
      <c r="K573" t="s">
        <v>91</v>
      </c>
      <c r="L573" t="s">
        <v>87</v>
      </c>
      <c r="M573" t="s">
        <v>83</v>
      </c>
      <c r="N573" t="s">
        <v>20</v>
      </c>
      <c r="O573" t="s">
        <v>117</v>
      </c>
      <c r="Q573" t="s">
        <v>43</v>
      </c>
      <c r="R573" t="s">
        <v>62</v>
      </c>
      <c r="S573" t="s">
        <v>63</v>
      </c>
      <c r="T573" t="s">
        <v>47</v>
      </c>
    </row>
    <row r="574" spans="1:20" hidden="1" x14ac:dyDescent="0.2">
      <c r="A574" t="s">
        <v>57</v>
      </c>
      <c r="B574" t="s">
        <v>58</v>
      </c>
      <c r="C574" t="s">
        <v>90</v>
      </c>
      <c r="D574" s="25">
        <v>45681</v>
      </c>
      <c r="E574">
        <v>15</v>
      </c>
      <c r="F574">
        <v>16</v>
      </c>
      <c r="G574" s="27">
        <f>IF(ISNUMBER(H574),AVERAGE(H574:I574),AVERAGE(E574:F574))/45</f>
        <v>0.34444444444444444</v>
      </c>
      <c r="H574" t="s">
        <v>69</v>
      </c>
      <c r="I574" t="s">
        <v>69</v>
      </c>
      <c r="J574">
        <v>2024</v>
      </c>
      <c r="K574" t="s">
        <v>64</v>
      </c>
      <c r="L574" t="s">
        <v>87</v>
      </c>
      <c r="M574" t="s">
        <v>83</v>
      </c>
      <c r="N574" t="s">
        <v>20</v>
      </c>
      <c r="O574" t="s">
        <v>117</v>
      </c>
      <c r="Q574" t="s">
        <v>43</v>
      </c>
      <c r="R574" t="s">
        <v>62</v>
      </c>
      <c r="S574" t="s">
        <v>63</v>
      </c>
      <c r="T574" t="s">
        <v>47</v>
      </c>
    </row>
    <row r="575" spans="1:20" x14ac:dyDescent="0.2">
      <c r="A575" t="s">
        <v>57</v>
      </c>
      <c r="B575" t="s">
        <v>18</v>
      </c>
      <c r="C575" t="s">
        <v>19</v>
      </c>
      <c r="D575" s="25">
        <v>45684</v>
      </c>
      <c r="E575">
        <v>175</v>
      </c>
      <c r="F575">
        <v>200</v>
      </c>
      <c r="G575" s="27">
        <f>IF(ISNUMBER(H575),AVERAGE(H575:I575),AVERAGE(E575:F575))/700</f>
        <v>0.26428571428571429</v>
      </c>
      <c r="H575">
        <v>180</v>
      </c>
      <c r="I575">
        <v>190</v>
      </c>
      <c r="J575">
        <v>2024</v>
      </c>
      <c r="K575" t="s">
        <v>56</v>
      </c>
      <c r="L575" t="s">
        <v>87</v>
      </c>
      <c r="M575" t="s">
        <v>51</v>
      </c>
      <c r="N575" t="s">
        <v>20</v>
      </c>
      <c r="O575" t="s">
        <v>116</v>
      </c>
      <c r="P575" t="s">
        <v>102</v>
      </c>
      <c r="Q575" t="s">
        <v>43</v>
      </c>
      <c r="R575" t="s">
        <v>62</v>
      </c>
      <c r="S575" t="s">
        <v>63</v>
      </c>
      <c r="T575" t="s">
        <v>47</v>
      </c>
    </row>
    <row r="576" spans="1:20" hidden="1" x14ac:dyDescent="0.2">
      <c r="A576" t="s">
        <v>57</v>
      </c>
      <c r="B576" t="s">
        <v>58</v>
      </c>
      <c r="C576" t="s">
        <v>90</v>
      </c>
      <c r="D576" s="25">
        <v>45684</v>
      </c>
      <c r="E576">
        <v>12</v>
      </c>
      <c r="F576">
        <v>13</v>
      </c>
      <c r="G576" s="27">
        <f>IF(ISNUMBER(H576),AVERAGE(H576:I576),AVERAGE(E576:F576))/45</f>
        <v>0.27777777777777779</v>
      </c>
      <c r="H576" t="s">
        <v>69</v>
      </c>
      <c r="I576" t="s">
        <v>69</v>
      </c>
      <c r="J576">
        <v>2024</v>
      </c>
      <c r="K576" t="s">
        <v>93</v>
      </c>
      <c r="L576" t="s">
        <v>87</v>
      </c>
      <c r="M576" t="s">
        <v>51</v>
      </c>
      <c r="N576" t="s">
        <v>20</v>
      </c>
      <c r="O576" t="s">
        <v>116</v>
      </c>
      <c r="Q576" t="s">
        <v>43</v>
      </c>
      <c r="R576" t="s">
        <v>62</v>
      </c>
      <c r="S576" t="s">
        <v>63</v>
      </c>
      <c r="T576" t="s">
        <v>47</v>
      </c>
    </row>
    <row r="577" spans="1:20" x14ac:dyDescent="0.2">
      <c r="A577" t="s">
        <v>57</v>
      </c>
      <c r="B577" t="s">
        <v>58</v>
      </c>
      <c r="C577" t="s">
        <v>19</v>
      </c>
      <c r="D577" s="25">
        <v>45684</v>
      </c>
      <c r="E577">
        <v>17.95</v>
      </c>
      <c r="F577">
        <v>22.95</v>
      </c>
      <c r="G577" s="27">
        <f>IF(ISNUMBER(H577),AVERAGE(H577:I577),AVERAGE(E577:F577))/65</f>
        <v>0.29153846153846152</v>
      </c>
      <c r="H577">
        <v>17.95</v>
      </c>
      <c r="I577">
        <v>19.95</v>
      </c>
      <c r="J577">
        <v>2024</v>
      </c>
      <c r="K577" t="s">
        <v>64</v>
      </c>
      <c r="L577" t="s">
        <v>87</v>
      </c>
      <c r="M577" t="s">
        <v>51</v>
      </c>
      <c r="N577" t="s">
        <v>20</v>
      </c>
      <c r="O577" t="s">
        <v>116</v>
      </c>
      <c r="Q577" t="s">
        <v>43</v>
      </c>
      <c r="R577" t="s">
        <v>62</v>
      </c>
      <c r="S577" t="s">
        <v>63</v>
      </c>
      <c r="T577" t="s">
        <v>47</v>
      </c>
    </row>
    <row r="578" spans="1:20" x14ac:dyDescent="0.2">
      <c r="A578" t="s">
        <v>57</v>
      </c>
      <c r="B578" t="s">
        <v>18</v>
      </c>
      <c r="C578" t="s">
        <v>19</v>
      </c>
      <c r="D578" s="25">
        <v>45684</v>
      </c>
      <c r="E578">
        <v>180</v>
      </c>
      <c r="F578">
        <v>217</v>
      </c>
      <c r="G578" s="27">
        <f>IF(ISNUMBER(H578),AVERAGE(H578:I578),AVERAGE(E578:F578))/700</f>
        <v>0.29285714285714287</v>
      </c>
      <c r="H578">
        <v>200</v>
      </c>
      <c r="I578">
        <v>210</v>
      </c>
      <c r="J578">
        <v>2024</v>
      </c>
      <c r="K578" t="s">
        <v>42</v>
      </c>
      <c r="L578" t="s">
        <v>87</v>
      </c>
      <c r="M578" t="s">
        <v>51</v>
      </c>
      <c r="N578" t="s">
        <v>20</v>
      </c>
      <c r="O578" t="s">
        <v>116</v>
      </c>
      <c r="P578" t="s">
        <v>61</v>
      </c>
      <c r="Q578" t="s">
        <v>43</v>
      </c>
      <c r="R578" t="s">
        <v>62</v>
      </c>
      <c r="S578" t="s">
        <v>63</v>
      </c>
      <c r="T578" t="s">
        <v>47</v>
      </c>
    </row>
    <row r="579" spans="1:20" x14ac:dyDescent="0.2">
      <c r="A579" t="s">
        <v>57</v>
      </c>
      <c r="B579" t="s">
        <v>18</v>
      </c>
      <c r="C579" t="s">
        <v>19</v>
      </c>
      <c r="D579" s="25">
        <v>45684</v>
      </c>
      <c r="E579">
        <v>180</v>
      </c>
      <c r="F579">
        <v>217</v>
      </c>
      <c r="G579" s="27">
        <f>IF(ISNUMBER(H579),AVERAGE(H579:I579),AVERAGE(E579:F579))/700</f>
        <v>0.29285714285714287</v>
      </c>
      <c r="H579">
        <v>200</v>
      </c>
      <c r="I579">
        <v>210</v>
      </c>
      <c r="J579">
        <v>2024</v>
      </c>
      <c r="K579" t="s">
        <v>21</v>
      </c>
      <c r="L579" t="s">
        <v>87</v>
      </c>
      <c r="M579" t="s">
        <v>51</v>
      </c>
      <c r="N579" t="s">
        <v>20</v>
      </c>
      <c r="O579" t="s">
        <v>116</v>
      </c>
      <c r="P579" t="s">
        <v>61</v>
      </c>
      <c r="Q579" t="s">
        <v>43</v>
      </c>
      <c r="R579" t="s">
        <v>62</v>
      </c>
      <c r="S579" t="s">
        <v>63</v>
      </c>
      <c r="T579" t="s">
        <v>47</v>
      </c>
    </row>
    <row r="580" spans="1:20" x14ac:dyDescent="0.2">
      <c r="A580" t="s">
        <v>57</v>
      </c>
      <c r="B580" t="s">
        <v>58</v>
      </c>
      <c r="C580" t="s">
        <v>19</v>
      </c>
      <c r="D580" s="25">
        <v>45684</v>
      </c>
      <c r="E580">
        <v>18.95</v>
      </c>
      <c r="F580">
        <v>22.95</v>
      </c>
      <c r="G580" s="27">
        <f>IF(ISNUMBER(H580),AVERAGE(H580:I580),AVERAGE(E580:F580))/65</f>
        <v>0.30692307692307691</v>
      </c>
      <c r="H580">
        <v>18.95</v>
      </c>
      <c r="I580">
        <v>20.95</v>
      </c>
      <c r="J580">
        <v>2024</v>
      </c>
      <c r="K580" t="s">
        <v>65</v>
      </c>
      <c r="L580" t="s">
        <v>87</v>
      </c>
      <c r="M580" t="s">
        <v>51</v>
      </c>
      <c r="N580" t="s">
        <v>20</v>
      </c>
      <c r="O580" t="s">
        <v>116</v>
      </c>
      <c r="P580" t="s">
        <v>61</v>
      </c>
      <c r="Q580" t="s">
        <v>43</v>
      </c>
      <c r="R580" t="s">
        <v>62</v>
      </c>
      <c r="S580" t="s">
        <v>63</v>
      </c>
      <c r="T580" t="s">
        <v>47</v>
      </c>
    </row>
    <row r="581" spans="1:20" x14ac:dyDescent="0.2">
      <c r="A581" t="s">
        <v>57</v>
      </c>
      <c r="B581" t="s">
        <v>58</v>
      </c>
      <c r="C581" t="s">
        <v>19</v>
      </c>
      <c r="D581" s="25">
        <v>45684</v>
      </c>
      <c r="E581">
        <v>18.95</v>
      </c>
      <c r="F581">
        <v>22.95</v>
      </c>
      <c r="G581" s="27">
        <f>IF(ISNUMBER(H581),AVERAGE(H581:I581),AVERAGE(E581:F581))/65</f>
        <v>0.30692307692307691</v>
      </c>
      <c r="H581">
        <v>18.95</v>
      </c>
      <c r="I581">
        <v>20.95</v>
      </c>
      <c r="J581">
        <v>2024</v>
      </c>
      <c r="K581" t="s">
        <v>59</v>
      </c>
      <c r="L581" t="s">
        <v>87</v>
      </c>
      <c r="M581" t="s">
        <v>51</v>
      </c>
      <c r="N581" t="s">
        <v>20</v>
      </c>
      <c r="O581" t="s">
        <v>116</v>
      </c>
      <c r="P581" t="s">
        <v>61</v>
      </c>
      <c r="Q581" t="s">
        <v>43</v>
      </c>
      <c r="R581" t="s">
        <v>62</v>
      </c>
      <c r="S581" t="s">
        <v>63</v>
      </c>
      <c r="T581" t="s">
        <v>47</v>
      </c>
    </row>
    <row r="582" spans="1:20" hidden="1" x14ac:dyDescent="0.2">
      <c r="A582" t="s">
        <v>57</v>
      </c>
      <c r="B582" t="s">
        <v>58</v>
      </c>
      <c r="C582" t="s">
        <v>90</v>
      </c>
      <c r="D582" s="25">
        <v>45684</v>
      </c>
      <c r="E582">
        <v>14</v>
      </c>
      <c r="F582">
        <v>15</v>
      </c>
      <c r="G582" s="27">
        <f>IF(ISNUMBER(H582),AVERAGE(H582:I582),AVERAGE(E582:F582))/45</f>
        <v>0.33333333333333331</v>
      </c>
      <c r="H582">
        <v>15</v>
      </c>
      <c r="I582">
        <v>15</v>
      </c>
      <c r="J582">
        <v>2024</v>
      </c>
      <c r="K582" t="s">
        <v>91</v>
      </c>
      <c r="L582" t="s">
        <v>87</v>
      </c>
      <c r="M582" t="s">
        <v>51</v>
      </c>
      <c r="N582" t="s">
        <v>20</v>
      </c>
      <c r="O582" t="s">
        <v>116</v>
      </c>
      <c r="Q582" t="s">
        <v>43</v>
      </c>
      <c r="R582" t="s">
        <v>62</v>
      </c>
      <c r="S582" t="s">
        <v>63</v>
      </c>
      <c r="T582" t="s">
        <v>47</v>
      </c>
    </row>
    <row r="583" spans="1:20" hidden="1" x14ac:dyDescent="0.2">
      <c r="A583" t="s">
        <v>57</v>
      </c>
      <c r="B583" t="s">
        <v>58</v>
      </c>
      <c r="C583" t="s">
        <v>90</v>
      </c>
      <c r="D583" s="25">
        <v>45684</v>
      </c>
      <c r="E583">
        <v>15</v>
      </c>
      <c r="F583">
        <v>16</v>
      </c>
      <c r="G583" s="27">
        <f>IF(ISNUMBER(H583),AVERAGE(H583:I583),AVERAGE(E583:F583))/45</f>
        <v>0.34444444444444444</v>
      </c>
      <c r="H583" t="s">
        <v>69</v>
      </c>
      <c r="I583" t="s">
        <v>69</v>
      </c>
      <c r="J583">
        <v>2024</v>
      </c>
      <c r="K583" t="s">
        <v>64</v>
      </c>
      <c r="L583" t="s">
        <v>87</v>
      </c>
      <c r="M583" t="s">
        <v>51</v>
      </c>
      <c r="N583" t="s">
        <v>20</v>
      </c>
      <c r="O583" t="s">
        <v>116</v>
      </c>
      <c r="Q583" t="s">
        <v>43</v>
      </c>
      <c r="R583" t="s">
        <v>62</v>
      </c>
      <c r="S583" t="s">
        <v>63</v>
      </c>
      <c r="T583" t="s">
        <v>47</v>
      </c>
    </row>
    <row r="584" spans="1:20" hidden="1" x14ac:dyDescent="0.2">
      <c r="A584" t="s">
        <v>57</v>
      </c>
      <c r="B584" t="s">
        <v>58</v>
      </c>
      <c r="C584" t="s">
        <v>90</v>
      </c>
      <c r="D584" s="25">
        <v>45685</v>
      </c>
      <c r="E584">
        <v>9</v>
      </c>
      <c r="F584">
        <v>12.95</v>
      </c>
      <c r="G584" s="27">
        <f>IF(ISNUMBER(H584),AVERAGE(H584:I584),AVERAGE(E584:F584))/45</f>
        <v>0.24444444444444444</v>
      </c>
      <c r="H584">
        <v>10</v>
      </c>
      <c r="I584">
        <v>12</v>
      </c>
      <c r="J584">
        <v>2024</v>
      </c>
      <c r="K584" t="s">
        <v>93</v>
      </c>
      <c r="L584" t="s">
        <v>87</v>
      </c>
      <c r="M584" t="s">
        <v>51</v>
      </c>
      <c r="N584" t="s">
        <v>20</v>
      </c>
      <c r="O584" t="s">
        <v>45</v>
      </c>
      <c r="Q584" t="s">
        <v>43</v>
      </c>
      <c r="R584" t="s">
        <v>62</v>
      </c>
      <c r="S584" t="s">
        <v>63</v>
      </c>
      <c r="T584" t="s">
        <v>47</v>
      </c>
    </row>
    <row r="585" spans="1:20" x14ac:dyDescent="0.2">
      <c r="A585" t="s">
        <v>57</v>
      </c>
      <c r="B585" t="s">
        <v>18</v>
      </c>
      <c r="C585" t="s">
        <v>19</v>
      </c>
      <c r="D585" s="25">
        <v>45685</v>
      </c>
      <c r="E585">
        <v>175</v>
      </c>
      <c r="F585">
        <v>200</v>
      </c>
      <c r="G585" s="27">
        <f>IF(ISNUMBER(H585),AVERAGE(H585:I585),AVERAGE(E585:F585))/700</f>
        <v>0.26071428571428573</v>
      </c>
      <c r="H585">
        <v>180</v>
      </c>
      <c r="I585">
        <v>185</v>
      </c>
      <c r="J585">
        <v>2024</v>
      </c>
      <c r="K585" t="s">
        <v>56</v>
      </c>
      <c r="L585" t="s">
        <v>87</v>
      </c>
      <c r="M585" t="s">
        <v>51</v>
      </c>
      <c r="N585" t="s">
        <v>20</v>
      </c>
      <c r="O585" t="s">
        <v>45</v>
      </c>
      <c r="P585" t="s">
        <v>102</v>
      </c>
      <c r="Q585" t="s">
        <v>43</v>
      </c>
      <c r="R585" t="s">
        <v>62</v>
      </c>
      <c r="S585" t="s">
        <v>63</v>
      </c>
      <c r="T585" t="s">
        <v>47</v>
      </c>
    </row>
    <row r="586" spans="1:20" x14ac:dyDescent="0.2">
      <c r="A586" t="s">
        <v>57</v>
      </c>
      <c r="B586" t="s">
        <v>58</v>
      </c>
      <c r="C586" t="s">
        <v>19</v>
      </c>
      <c r="D586" s="25">
        <v>45685</v>
      </c>
      <c r="E586">
        <v>16</v>
      </c>
      <c r="F586">
        <v>20</v>
      </c>
      <c r="G586" s="27">
        <f>IF(ISNUMBER(H586),AVERAGE(H586:I586),AVERAGE(E586:F586))/65</f>
        <v>0.26884615384615385</v>
      </c>
      <c r="H586">
        <v>16.95</v>
      </c>
      <c r="I586">
        <v>18</v>
      </c>
      <c r="J586">
        <v>2024</v>
      </c>
      <c r="K586" t="s">
        <v>64</v>
      </c>
      <c r="L586" t="s">
        <v>87</v>
      </c>
      <c r="M586" t="s">
        <v>51</v>
      </c>
      <c r="N586" t="s">
        <v>20</v>
      </c>
      <c r="O586" t="s">
        <v>45</v>
      </c>
      <c r="P586" t="s">
        <v>61</v>
      </c>
      <c r="Q586" t="s">
        <v>43</v>
      </c>
      <c r="R586" t="s">
        <v>62</v>
      </c>
      <c r="S586" t="s">
        <v>63</v>
      </c>
      <c r="T586" t="s">
        <v>47</v>
      </c>
    </row>
    <row r="587" spans="1:20" hidden="1" x14ac:dyDescent="0.2">
      <c r="A587" t="s">
        <v>57</v>
      </c>
      <c r="B587" t="s">
        <v>58</v>
      </c>
      <c r="C587" t="s">
        <v>90</v>
      </c>
      <c r="D587" s="25">
        <v>45685</v>
      </c>
      <c r="E587">
        <v>11</v>
      </c>
      <c r="F587">
        <v>14.95</v>
      </c>
      <c r="G587" s="27">
        <f>IF(ISNUMBER(H587),AVERAGE(H587:I587),AVERAGE(E587:F587))/45</f>
        <v>0.27777777777777779</v>
      </c>
      <c r="H587">
        <v>12</v>
      </c>
      <c r="I587">
        <v>13</v>
      </c>
      <c r="J587">
        <v>2024</v>
      </c>
      <c r="K587" t="s">
        <v>91</v>
      </c>
      <c r="L587" t="s">
        <v>87</v>
      </c>
      <c r="M587" t="s">
        <v>51</v>
      </c>
      <c r="N587" t="s">
        <v>20</v>
      </c>
      <c r="O587" t="s">
        <v>45</v>
      </c>
      <c r="Q587" t="s">
        <v>43</v>
      </c>
      <c r="R587" t="s">
        <v>62</v>
      </c>
      <c r="S587" t="s">
        <v>63</v>
      </c>
      <c r="T587" t="s">
        <v>47</v>
      </c>
    </row>
    <row r="588" spans="1:20" x14ac:dyDescent="0.2">
      <c r="A588" t="s">
        <v>57</v>
      </c>
      <c r="B588" t="s">
        <v>18</v>
      </c>
      <c r="C588" t="s">
        <v>19</v>
      </c>
      <c r="D588" s="25">
        <v>45685</v>
      </c>
      <c r="E588">
        <v>175</v>
      </c>
      <c r="F588">
        <v>210</v>
      </c>
      <c r="G588" s="27">
        <f>IF(ISNUMBER(H588),AVERAGE(H588:I588),AVERAGE(E588:F588))/700</f>
        <v>0.28285714285714286</v>
      </c>
      <c r="H588">
        <v>196</v>
      </c>
      <c r="I588">
        <v>200</v>
      </c>
      <c r="J588">
        <v>2024</v>
      </c>
      <c r="K588" t="s">
        <v>21</v>
      </c>
      <c r="L588" t="s">
        <v>87</v>
      </c>
      <c r="M588" t="s">
        <v>51</v>
      </c>
      <c r="N588" t="s">
        <v>20</v>
      </c>
      <c r="O588" t="s">
        <v>45</v>
      </c>
      <c r="P588" t="s">
        <v>61</v>
      </c>
      <c r="Q588" t="s">
        <v>43</v>
      </c>
      <c r="R588" t="s">
        <v>62</v>
      </c>
      <c r="S588" t="s">
        <v>63</v>
      </c>
      <c r="T588" t="s">
        <v>47</v>
      </c>
    </row>
    <row r="589" spans="1:20" x14ac:dyDescent="0.2">
      <c r="A589" t="s">
        <v>57</v>
      </c>
      <c r="B589" t="s">
        <v>18</v>
      </c>
      <c r="C589" t="s">
        <v>19</v>
      </c>
      <c r="D589" s="25">
        <v>45685</v>
      </c>
      <c r="E589">
        <v>175</v>
      </c>
      <c r="F589">
        <v>210</v>
      </c>
      <c r="G589" s="27">
        <f>IF(ISNUMBER(H589),AVERAGE(H589:I589),AVERAGE(E589:F589))/700</f>
        <v>0.2857142857142857</v>
      </c>
      <c r="H589">
        <v>200</v>
      </c>
      <c r="I589">
        <v>200</v>
      </c>
      <c r="J589">
        <v>2024</v>
      </c>
      <c r="K589" t="s">
        <v>42</v>
      </c>
      <c r="L589" t="s">
        <v>87</v>
      </c>
      <c r="M589" t="s">
        <v>51</v>
      </c>
      <c r="N589" t="s">
        <v>20</v>
      </c>
      <c r="O589" t="s">
        <v>45</v>
      </c>
      <c r="P589" t="s">
        <v>61</v>
      </c>
      <c r="Q589" t="s">
        <v>43</v>
      </c>
      <c r="R589" t="s">
        <v>62</v>
      </c>
      <c r="S589" t="s">
        <v>63</v>
      </c>
      <c r="T589" t="s">
        <v>47</v>
      </c>
    </row>
    <row r="590" spans="1:20" x14ac:dyDescent="0.2">
      <c r="A590" t="s">
        <v>57</v>
      </c>
      <c r="B590" t="s">
        <v>58</v>
      </c>
      <c r="C590" t="s">
        <v>19</v>
      </c>
      <c r="D590" s="25">
        <v>45685</v>
      </c>
      <c r="E590">
        <v>18</v>
      </c>
      <c r="F590">
        <v>20.95</v>
      </c>
      <c r="G590" s="27">
        <f>IF(ISNUMBER(H590),AVERAGE(H590:I590),AVERAGE(E590:F590))/65</f>
        <v>0.29961538461538462</v>
      </c>
      <c r="H590">
        <v>18.95</v>
      </c>
      <c r="I590">
        <v>20</v>
      </c>
      <c r="J590">
        <v>2024</v>
      </c>
      <c r="K590" t="s">
        <v>65</v>
      </c>
      <c r="L590" t="s">
        <v>87</v>
      </c>
      <c r="M590" t="s">
        <v>51</v>
      </c>
      <c r="N590" t="s">
        <v>20</v>
      </c>
      <c r="O590" t="s">
        <v>45</v>
      </c>
      <c r="P590" t="s">
        <v>61</v>
      </c>
      <c r="Q590" t="s">
        <v>43</v>
      </c>
      <c r="R590" t="s">
        <v>62</v>
      </c>
      <c r="S590" t="s">
        <v>63</v>
      </c>
      <c r="T590" t="s">
        <v>47</v>
      </c>
    </row>
    <row r="591" spans="1:20" x14ac:dyDescent="0.2">
      <c r="A591" t="s">
        <v>57</v>
      </c>
      <c r="B591" t="s">
        <v>58</v>
      </c>
      <c r="C591" t="s">
        <v>19</v>
      </c>
      <c r="D591" s="25">
        <v>45685</v>
      </c>
      <c r="E591">
        <v>18</v>
      </c>
      <c r="F591">
        <v>20.95</v>
      </c>
      <c r="G591" s="27">
        <f>IF(ISNUMBER(H591),AVERAGE(H591:I591),AVERAGE(E591:F591))/65</f>
        <v>0.29961538461538462</v>
      </c>
      <c r="H591">
        <v>18.95</v>
      </c>
      <c r="I591">
        <v>20</v>
      </c>
      <c r="J591">
        <v>2024</v>
      </c>
      <c r="K591" t="s">
        <v>59</v>
      </c>
      <c r="L591" t="s">
        <v>87</v>
      </c>
      <c r="M591" t="s">
        <v>51</v>
      </c>
      <c r="N591" t="s">
        <v>20</v>
      </c>
      <c r="O591" t="s">
        <v>45</v>
      </c>
      <c r="P591" t="s">
        <v>61</v>
      </c>
      <c r="Q591" t="s">
        <v>43</v>
      </c>
      <c r="R591" t="s">
        <v>62</v>
      </c>
      <c r="S591" t="s">
        <v>63</v>
      </c>
      <c r="T591" t="s">
        <v>47</v>
      </c>
    </row>
    <row r="592" spans="1:20" hidden="1" x14ac:dyDescent="0.2">
      <c r="A592" t="s">
        <v>57</v>
      </c>
      <c r="B592" t="s">
        <v>58</v>
      </c>
      <c r="C592" t="s">
        <v>90</v>
      </c>
      <c r="D592" s="25">
        <v>45685</v>
      </c>
      <c r="E592">
        <v>14</v>
      </c>
      <c r="F592">
        <v>15</v>
      </c>
      <c r="G592" s="27">
        <f>IF(ISNUMBER(H592),AVERAGE(H592:I592),AVERAGE(E592:F592))/45</f>
        <v>0.32222222222222224</v>
      </c>
      <c r="H592" t="s">
        <v>69</v>
      </c>
      <c r="I592" t="s">
        <v>69</v>
      </c>
      <c r="J592">
        <v>2024</v>
      </c>
      <c r="K592" t="s">
        <v>64</v>
      </c>
      <c r="L592" t="s">
        <v>87</v>
      </c>
      <c r="M592" t="s">
        <v>51</v>
      </c>
      <c r="N592" t="s">
        <v>20</v>
      </c>
      <c r="O592" t="s">
        <v>45</v>
      </c>
      <c r="P592" t="s">
        <v>61</v>
      </c>
      <c r="Q592" t="s">
        <v>43</v>
      </c>
      <c r="R592" t="s">
        <v>62</v>
      </c>
      <c r="S592" t="s">
        <v>63</v>
      </c>
      <c r="T592" t="s">
        <v>47</v>
      </c>
    </row>
    <row r="593" spans="1:20" hidden="1" x14ac:dyDescent="0.2">
      <c r="A593" t="s">
        <v>57</v>
      </c>
      <c r="B593" t="s">
        <v>58</v>
      </c>
      <c r="C593" t="s">
        <v>90</v>
      </c>
      <c r="D593" s="25">
        <v>45686</v>
      </c>
      <c r="E593">
        <v>10</v>
      </c>
      <c r="F593">
        <v>13</v>
      </c>
      <c r="G593" s="27">
        <f>IF(ISNUMBER(H593),AVERAGE(H593:I593),AVERAGE(E593:F593))/45</f>
        <v>0.24444444444444444</v>
      </c>
      <c r="H593">
        <v>10</v>
      </c>
      <c r="I593">
        <v>12</v>
      </c>
      <c r="J593">
        <v>2024</v>
      </c>
      <c r="K593" t="s">
        <v>93</v>
      </c>
      <c r="L593" t="s">
        <v>87</v>
      </c>
      <c r="M593" t="s">
        <v>51</v>
      </c>
      <c r="N593" t="s">
        <v>20</v>
      </c>
      <c r="O593" t="s">
        <v>118</v>
      </c>
      <c r="Q593" t="s">
        <v>43</v>
      </c>
      <c r="R593" t="s">
        <v>62</v>
      </c>
      <c r="S593" t="s">
        <v>63</v>
      </c>
      <c r="T593" t="s">
        <v>47</v>
      </c>
    </row>
    <row r="594" spans="1:20" x14ac:dyDescent="0.2">
      <c r="A594" t="s">
        <v>57</v>
      </c>
      <c r="B594" t="s">
        <v>58</v>
      </c>
      <c r="C594" t="s">
        <v>19</v>
      </c>
      <c r="D594" s="25">
        <v>45686</v>
      </c>
      <c r="E594">
        <v>14.95</v>
      </c>
      <c r="F594">
        <v>18</v>
      </c>
      <c r="G594" s="27">
        <f>IF(ISNUMBER(H594),AVERAGE(H594:I594),AVERAGE(E594:F594))/65</f>
        <v>0.25307692307692309</v>
      </c>
      <c r="H594">
        <v>15.95</v>
      </c>
      <c r="I594">
        <v>16.95</v>
      </c>
      <c r="J594">
        <v>2024</v>
      </c>
      <c r="K594" t="s">
        <v>64</v>
      </c>
      <c r="L594" t="s">
        <v>87</v>
      </c>
      <c r="M594" t="s">
        <v>51</v>
      </c>
      <c r="N594" t="s">
        <v>20</v>
      </c>
      <c r="O594" t="s">
        <v>118</v>
      </c>
      <c r="P594" t="s">
        <v>61</v>
      </c>
      <c r="Q594" t="s">
        <v>43</v>
      </c>
      <c r="R594" t="s">
        <v>62</v>
      </c>
      <c r="S594" t="s">
        <v>63</v>
      </c>
      <c r="T594" t="s">
        <v>47</v>
      </c>
    </row>
    <row r="595" spans="1:20" x14ac:dyDescent="0.2">
      <c r="A595" t="s">
        <v>57</v>
      </c>
      <c r="B595" t="s">
        <v>18</v>
      </c>
      <c r="C595" t="s">
        <v>19</v>
      </c>
      <c r="D595" s="25">
        <v>45686</v>
      </c>
      <c r="E595">
        <v>170</v>
      </c>
      <c r="F595">
        <v>196</v>
      </c>
      <c r="G595" s="27">
        <f>IF(ISNUMBER(H595),AVERAGE(H595:I595),AVERAGE(E595:F595))/700</f>
        <v>0.26071428571428573</v>
      </c>
      <c r="H595">
        <v>180</v>
      </c>
      <c r="I595">
        <v>185</v>
      </c>
      <c r="J595">
        <v>2024</v>
      </c>
      <c r="K595" t="s">
        <v>56</v>
      </c>
      <c r="L595" t="s">
        <v>87</v>
      </c>
      <c r="M595" t="s">
        <v>51</v>
      </c>
      <c r="N595" t="s">
        <v>20</v>
      </c>
      <c r="O595" t="s">
        <v>118</v>
      </c>
      <c r="P595" t="s">
        <v>102</v>
      </c>
      <c r="Q595" t="s">
        <v>43</v>
      </c>
      <c r="R595" t="s">
        <v>62</v>
      </c>
      <c r="S595" t="s">
        <v>63</v>
      </c>
      <c r="T595" t="s">
        <v>47</v>
      </c>
    </row>
    <row r="596" spans="1:20" x14ac:dyDescent="0.2">
      <c r="A596" t="s">
        <v>57</v>
      </c>
      <c r="B596" t="s">
        <v>18</v>
      </c>
      <c r="C596" t="s">
        <v>19</v>
      </c>
      <c r="D596" s="25">
        <v>45686</v>
      </c>
      <c r="E596">
        <v>170</v>
      </c>
      <c r="F596">
        <v>210</v>
      </c>
      <c r="G596" s="27">
        <f>IF(ISNUMBER(H596),AVERAGE(H596:I596),AVERAGE(E596:F596))/700</f>
        <v>0.27214285714285713</v>
      </c>
      <c r="H596">
        <v>185</v>
      </c>
      <c r="I596">
        <v>196</v>
      </c>
      <c r="J596">
        <v>2024</v>
      </c>
      <c r="K596" t="s">
        <v>21</v>
      </c>
      <c r="L596" t="s">
        <v>87</v>
      </c>
      <c r="M596" t="s">
        <v>51</v>
      </c>
      <c r="N596" t="s">
        <v>20</v>
      </c>
      <c r="O596" t="s">
        <v>118</v>
      </c>
      <c r="P596" t="s">
        <v>61</v>
      </c>
      <c r="Q596" t="s">
        <v>43</v>
      </c>
      <c r="R596" t="s">
        <v>62</v>
      </c>
      <c r="S596" t="s">
        <v>63</v>
      </c>
      <c r="T596" t="s">
        <v>47</v>
      </c>
    </row>
    <row r="597" spans="1:20" x14ac:dyDescent="0.2">
      <c r="A597" t="s">
        <v>57</v>
      </c>
      <c r="B597" t="s">
        <v>18</v>
      </c>
      <c r="C597" t="s">
        <v>19</v>
      </c>
      <c r="D597" s="25">
        <v>45686</v>
      </c>
      <c r="E597">
        <v>170</v>
      </c>
      <c r="F597">
        <v>210</v>
      </c>
      <c r="G597" s="27">
        <f>IF(ISNUMBER(H597),AVERAGE(H597:I597),AVERAGE(E597:F597))/700</f>
        <v>0.27214285714285713</v>
      </c>
      <c r="H597">
        <v>185</v>
      </c>
      <c r="I597">
        <v>196</v>
      </c>
      <c r="J597">
        <v>2024</v>
      </c>
      <c r="K597" t="s">
        <v>42</v>
      </c>
      <c r="L597" t="s">
        <v>87</v>
      </c>
      <c r="M597" t="s">
        <v>51</v>
      </c>
      <c r="N597" t="s">
        <v>20</v>
      </c>
      <c r="O597" t="s">
        <v>118</v>
      </c>
      <c r="P597" t="s">
        <v>61</v>
      </c>
      <c r="Q597" t="s">
        <v>43</v>
      </c>
      <c r="R597" t="s">
        <v>62</v>
      </c>
      <c r="S597" t="s">
        <v>63</v>
      </c>
      <c r="T597" t="s">
        <v>47</v>
      </c>
    </row>
    <row r="598" spans="1:20" x14ac:dyDescent="0.2">
      <c r="A598" t="s">
        <v>57</v>
      </c>
      <c r="B598" t="s">
        <v>58</v>
      </c>
      <c r="C598" t="s">
        <v>19</v>
      </c>
      <c r="D598" s="25">
        <v>45686</v>
      </c>
      <c r="E598">
        <v>16</v>
      </c>
      <c r="F598">
        <v>20</v>
      </c>
      <c r="G598" s="27">
        <f>IF(ISNUMBER(H598),AVERAGE(H598:I598),AVERAGE(E598:F598))/65</f>
        <v>0.27615384615384614</v>
      </c>
      <c r="H598">
        <v>16.95</v>
      </c>
      <c r="I598">
        <v>18.95</v>
      </c>
      <c r="J598">
        <v>2024</v>
      </c>
      <c r="K598" t="s">
        <v>59</v>
      </c>
      <c r="L598" t="s">
        <v>87</v>
      </c>
      <c r="M598" t="s">
        <v>51</v>
      </c>
      <c r="N598" t="s">
        <v>20</v>
      </c>
      <c r="O598" t="s">
        <v>118</v>
      </c>
      <c r="P598" t="s">
        <v>61</v>
      </c>
      <c r="Q598" t="s">
        <v>43</v>
      </c>
      <c r="R598" t="s">
        <v>62</v>
      </c>
      <c r="S598" t="s">
        <v>63</v>
      </c>
      <c r="T598" t="s">
        <v>47</v>
      </c>
    </row>
    <row r="599" spans="1:20" x14ac:dyDescent="0.2">
      <c r="A599" t="s">
        <v>57</v>
      </c>
      <c r="B599" t="s">
        <v>58</v>
      </c>
      <c r="C599" t="s">
        <v>19</v>
      </c>
      <c r="D599" s="25">
        <v>45686</v>
      </c>
      <c r="E599">
        <v>16</v>
      </c>
      <c r="F599">
        <v>20</v>
      </c>
      <c r="G599" s="27">
        <f>IF(ISNUMBER(H599),AVERAGE(H599:I599),AVERAGE(E599:F599))/65</f>
        <v>0.27615384615384614</v>
      </c>
      <c r="H599">
        <v>16.95</v>
      </c>
      <c r="I599">
        <v>18.95</v>
      </c>
      <c r="J599">
        <v>2024</v>
      </c>
      <c r="K599" t="s">
        <v>65</v>
      </c>
      <c r="L599" t="s">
        <v>87</v>
      </c>
      <c r="M599" t="s">
        <v>51</v>
      </c>
      <c r="N599" t="s">
        <v>20</v>
      </c>
      <c r="O599" t="s">
        <v>118</v>
      </c>
      <c r="P599" t="s">
        <v>61</v>
      </c>
      <c r="Q599" t="s">
        <v>43</v>
      </c>
      <c r="R599" t="s">
        <v>62</v>
      </c>
      <c r="S599" t="s">
        <v>63</v>
      </c>
      <c r="T599" t="s">
        <v>47</v>
      </c>
    </row>
    <row r="600" spans="1:20" hidden="1" x14ac:dyDescent="0.2">
      <c r="A600" t="s">
        <v>57</v>
      </c>
      <c r="B600" t="s">
        <v>58</v>
      </c>
      <c r="C600" t="s">
        <v>90</v>
      </c>
      <c r="D600" s="25">
        <v>45686</v>
      </c>
      <c r="E600">
        <v>12</v>
      </c>
      <c r="F600">
        <v>15</v>
      </c>
      <c r="G600" s="27">
        <f>IF(ISNUMBER(H600),AVERAGE(H600:I600),AVERAGE(E600:F600))/45</f>
        <v>0.27777777777777779</v>
      </c>
      <c r="H600">
        <v>12</v>
      </c>
      <c r="I600">
        <v>13</v>
      </c>
      <c r="J600">
        <v>2024</v>
      </c>
      <c r="K600" t="s">
        <v>91</v>
      </c>
      <c r="L600" t="s">
        <v>87</v>
      </c>
      <c r="M600" t="s">
        <v>51</v>
      </c>
      <c r="N600" t="s">
        <v>20</v>
      </c>
      <c r="O600" t="s">
        <v>118</v>
      </c>
      <c r="Q600" t="s">
        <v>43</v>
      </c>
      <c r="R600" t="s">
        <v>62</v>
      </c>
      <c r="S600" t="s">
        <v>63</v>
      </c>
      <c r="T600" t="s">
        <v>47</v>
      </c>
    </row>
    <row r="601" spans="1:20" hidden="1" x14ac:dyDescent="0.2">
      <c r="A601" t="s">
        <v>57</v>
      </c>
      <c r="B601" t="s">
        <v>58</v>
      </c>
      <c r="C601" t="s">
        <v>90</v>
      </c>
      <c r="D601" s="25">
        <v>45686</v>
      </c>
      <c r="E601">
        <v>12</v>
      </c>
      <c r="F601">
        <v>15</v>
      </c>
      <c r="G601" s="27">
        <f>IF(ISNUMBER(H601),AVERAGE(H601:I601),AVERAGE(E601:F601))/45</f>
        <v>0.3</v>
      </c>
      <c r="H601">
        <v>13</v>
      </c>
      <c r="I601">
        <v>14</v>
      </c>
      <c r="J601">
        <v>2024</v>
      </c>
      <c r="K601" t="s">
        <v>64</v>
      </c>
      <c r="L601" t="s">
        <v>87</v>
      </c>
      <c r="M601" t="s">
        <v>51</v>
      </c>
      <c r="N601" t="s">
        <v>20</v>
      </c>
      <c r="O601" t="s">
        <v>118</v>
      </c>
      <c r="Q601" t="s">
        <v>43</v>
      </c>
      <c r="R601" t="s">
        <v>62</v>
      </c>
      <c r="S601" t="s">
        <v>63</v>
      </c>
      <c r="T601" t="s">
        <v>47</v>
      </c>
    </row>
    <row r="602" spans="1:20" hidden="1" x14ac:dyDescent="0.2">
      <c r="A602" t="s">
        <v>57</v>
      </c>
      <c r="B602" t="s">
        <v>58</v>
      </c>
      <c r="C602" t="s">
        <v>90</v>
      </c>
      <c r="D602" s="25">
        <v>45687</v>
      </c>
      <c r="E602">
        <v>10</v>
      </c>
      <c r="F602">
        <v>13</v>
      </c>
      <c r="G602" s="27">
        <f>IF(ISNUMBER(H602),AVERAGE(H602:I602),AVERAGE(E602:F602))/45</f>
        <v>0.24444444444444444</v>
      </c>
      <c r="H602">
        <v>10</v>
      </c>
      <c r="I602">
        <v>12</v>
      </c>
      <c r="J602">
        <v>2024</v>
      </c>
      <c r="K602" t="s">
        <v>93</v>
      </c>
      <c r="M602" t="s">
        <v>51</v>
      </c>
      <c r="N602" t="s">
        <v>20</v>
      </c>
      <c r="O602" t="s">
        <v>132</v>
      </c>
      <c r="Q602" t="s">
        <v>43</v>
      </c>
      <c r="R602" t="s">
        <v>62</v>
      </c>
      <c r="S602" t="s">
        <v>63</v>
      </c>
      <c r="T602" t="s">
        <v>47</v>
      </c>
    </row>
    <row r="603" spans="1:20" x14ac:dyDescent="0.2">
      <c r="A603" t="s">
        <v>57</v>
      </c>
      <c r="B603" t="s">
        <v>58</v>
      </c>
      <c r="C603" t="s">
        <v>19</v>
      </c>
      <c r="D603" s="25">
        <v>45687</v>
      </c>
      <c r="E603">
        <v>14</v>
      </c>
      <c r="F603">
        <v>17.5</v>
      </c>
      <c r="G603" s="27">
        <f>IF(ISNUMBER(H603),AVERAGE(H603:I603),AVERAGE(E603:F603))/65</f>
        <v>0.24538461538461537</v>
      </c>
      <c r="H603">
        <v>14.95</v>
      </c>
      <c r="I603">
        <v>16.95</v>
      </c>
      <c r="J603">
        <v>2024</v>
      </c>
      <c r="K603" t="s">
        <v>64</v>
      </c>
      <c r="M603" t="s">
        <v>51</v>
      </c>
      <c r="N603" t="s">
        <v>20</v>
      </c>
      <c r="O603" t="s">
        <v>132</v>
      </c>
      <c r="P603" t="s">
        <v>61</v>
      </c>
      <c r="Q603" t="s">
        <v>43</v>
      </c>
      <c r="R603" t="s">
        <v>62</v>
      </c>
      <c r="S603" t="s">
        <v>63</v>
      </c>
      <c r="T603" t="s">
        <v>47</v>
      </c>
    </row>
    <row r="604" spans="1:20" x14ac:dyDescent="0.2">
      <c r="A604" t="s">
        <v>57</v>
      </c>
      <c r="B604" t="s">
        <v>18</v>
      </c>
      <c r="C604" t="s">
        <v>19</v>
      </c>
      <c r="D604" s="25">
        <v>45687</v>
      </c>
      <c r="E604">
        <v>170</v>
      </c>
      <c r="F604">
        <v>196</v>
      </c>
      <c r="G604" s="27">
        <f>IF(ISNUMBER(H604),AVERAGE(H604:I604),AVERAGE(E604:F604))/700</f>
        <v>0.26071428571428573</v>
      </c>
      <c r="H604">
        <v>180</v>
      </c>
      <c r="I604">
        <v>185</v>
      </c>
      <c r="J604">
        <v>2024</v>
      </c>
      <c r="K604" t="s">
        <v>56</v>
      </c>
      <c r="M604" t="s">
        <v>51</v>
      </c>
      <c r="N604" t="s">
        <v>20</v>
      </c>
      <c r="O604" t="s">
        <v>132</v>
      </c>
      <c r="P604" t="s">
        <v>102</v>
      </c>
      <c r="Q604" t="s">
        <v>43</v>
      </c>
      <c r="R604" t="s">
        <v>62</v>
      </c>
      <c r="S604" t="s">
        <v>63</v>
      </c>
      <c r="T604" t="s">
        <v>47</v>
      </c>
    </row>
    <row r="605" spans="1:20" x14ac:dyDescent="0.2">
      <c r="A605" t="s">
        <v>57</v>
      </c>
      <c r="B605" t="s">
        <v>18</v>
      </c>
      <c r="C605" t="s">
        <v>19</v>
      </c>
      <c r="D605" s="25">
        <v>45687</v>
      </c>
      <c r="E605">
        <v>170</v>
      </c>
      <c r="F605">
        <v>210</v>
      </c>
      <c r="G605" s="27">
        <f>IF(ISNUMBER(H605),AVERAGE(H605:I605),AVERAGE(E605:F605))/700</f>
        <v>0.27214285714285713</v>
      </c>
      <c r="H605">
        <v>185</v>
      </c>
      <c r="I605">
        <v>196</v>
      </c>
      <c r="J605">
        <v>2024</v>
      </c>
      <c r="K605" t="s">
        <v>42</v>
      </c>
      <c r="M605" t="s">
        <v>51</v>
      </c>
      <c r="N605" t="s">
        <v>20</v>
      </c>
      <c r="O605" t="s">
        <v>132</v>
      </c>
      <c r="P605" t="s">
        <v>102</v>
      </c>
      <c r="Q605" t="s">
        <v>43</v>
      </c>
      <c r="R605" t="s">
        <v>62</v>
      </c>
      <c r="S605" t="s">
        <v>63</v>
      </c>
      <c r="T605" t="s">
        <v>47</v>
      </c>
    </row>
    <row r="606" spans="1:20" x14ac:dyDescent="0.2">
      <c r="A606" t="s">
        <v>57</v>
      </c>
      <c r="B606" t="s">
        <v>18</v>
      </c>
      <c r="C606" t="s">
        <v>19</v>
      </c>
      <c r="D606" s="25">
        <v>45687</v>
      </c>
      <c r="E606">
        <v>170</v>
      </c>
      <c r="F606">
        <v>210</v>
      </c>
      <c r="G606" s="27">
        <f>IF(ISNUMBER(H606),AVERAGE(H606:I606),AVERAGE(E606:F606))/700</f>
        <v>0.27214285714285713</v>
      </c>
      <c r="H606">
        <v>185</v>
      </c>
      <c r="I606">
        <v>196</v>
      </c>
      <c r="J606">
        <v>2024</v>
      </c>
      <c r="K606" t="s">
        <v>21</v>
      </c>
      <c r="M606" t="s">
        <v>51</v>
      </c>
      <c r="N606" t="s">
        <v>20</v>
      </c>
      <c r="O606" t="s">
        <v>132</v>
      </c>
      <c r="P606" t="s">
        <v>102</v>
      </c>
      <c r="Q606" t="s">
        <v>43</v>
      </c>
      <c r="R606" t="s">
        <v>62</v>
      </c>
      <c r="S606" t="s">
        <v>63</v>
      </c>
      <c r="T606" t="s">
        <v>47</v>
      </c>
    </row>
    <row r="607" spans="1:20" x14ac:dyDescent="0.2">
      <c r="A607" t="s">
        <v>57</v>
      </c>
      <c r="B607" t="s">
        <v>58</v>
      </c>
      <c r="C607" t="s">
        <v>19</v>
      </c>
      <c r="D607" s="25">
        <v>45687</v>
      </c>
      <c r="E607">
        <v>16</v>
      </c>
      <c r="F607">
        <v>20</v>
      </c>
      <c r="G607" s="27">
        <f>IF(ISNUMBER(H607),AVERAGE(H607:I607),AVERAGE(E607:F607))/65</f>
        <v>0.27615384615384614</v>
      </c>
      <c r="H607">
        <v>16.95</v>
      </c>
      <c r="I607">
        <v>18.95</v>
      </c>
      <c r="J607">
        <v>2024</v>
      </c>
      <c r="K607" t="s">
        <v>65</v>
      </c>
      <c r="M607" t="s">
        <v>51</v>
      </c>
      <c r="N607" t="s">
        <v>20</v>
      </c>
      <c r="O607" t="s">
        <v>132</v>
      </c>
      <c r="P607" t="s">
        <v>102</v>
      </c>
      <c r="Q607" t="s">
        <v>43</v>
      </c>
      <c r="R607" t="s">
        <v>62</v>
      </c>
      <c r="S607" t="s">
        <v>63</v>
      </c>
      <c r="T607" t="s">
        <v>47</v>
      </c>
    </row>
    <row r="608" spans="1:20" x14ac:dyDescent="0.2">
      <c r="A608" t="s">
        <v>57</v>
      </c>
      <c r="B608" t="s">
        <v>58</v>
      </c>
      <c r="C608" t="s">
        <v>19</v>
      </c>
      <c r="D608" s="25">
        <v>45687</v>
      </c>
      <c r="E608">
        <v>16</v>
      </c>
      <c r="F608">
        <v>20</v>
      </c>
      <c r="G608" s="27">
        <f>IF(ISNUMBER(H608),AVERAGE(H608:I608),AVERAGE(E608:F608))/65</f>
        <v>0.27615384615384614</v>
      </c>
      <c r="H608">
        <v>16.95</v>
      </c>
      <c r="I608">
        <v>18.95</v>
      </c>
      <c r="J608">
        <v>2024</v>
      </c>
      <c r="K608" t="s">
        <v>59</v>
      </c>
      <c r="M608" t="s">
        <v>51</v>
      </c>
      <c r="N608" t="s">
        <v>20</v>
      </c>
      <c r="O608" t="s">
        <v>132</v>
      </c>
      <c r="P608" t="s">
        <v>61</v>
      </c>
      <c r="Q608" t="s">
        <v>43</v>
      </c>
      <c r="R608" t="s">
        <v>62</v>
      </c>
      <c r="S608" t="s">
        <v>63</v>
      </c>
      <c r="T608" t="s">
        <v>47</v>
      </c>
    </row>
    <row r="609" spans="1:20" hidden="1" x14ac:dyDescent="0.2">
      <c r="A609" t="s">
        <v>57</v>
      </c>
      <c r="B609" t="s">
        <v>58</v>
      </c>
      <c r="C609" t="s">
        <v>90</v>
      </c>
      <c r="D609" s="25">
        <v>45687</v>
      </c>
      <c r="E609">
        <v>12</v>
      </c>
      <c r="F609">
        <v>15</v>
      </c>
      <c r="G609" s="27">
        <f>IF(ISNUMBER(H609),AVERAGE(H609:I609),AVERAGE(E609:F609))/45</f>
        <v>0.27777777777777779</v>
      </c>
      <c r="H609">
        <v>12</v>
      </c>
      <c r="I609">
        <v>13</v>
      </c>
      <c r="J609">
        <v>2024</v>
      </c>
      <c r="K609" t="s">
        <v>91</v>
      </c>
      <c r="M609" t="s">
        <v>51</v>
      </c>
      <c r="N609" t="s">
        <v>20</v>
      </c>
      <c r="O609" t="s">
        <v>132</v>
      </c>
      <c r="P609" t="s">
        <v>101</v>
      </c>
      <c r="Q609" t="s">
        <v>43</v>
      </c>
      <c r="R609" t="s">
        <v>62</v>
      </c>
      <c r="S609" t="s">
        <v>63</v>
      </c>
      <c r="T609" t="s">
        <v>47</v>
      </c>
    </row>
    <row r="610" spans="1:20" hidden="1" x14ac:dyDescent="0.2">
      <c r="A610" t="s">
        <v>57</v>
      </c>
      <c r="B610" t="s">
        <v>58</v>
      </c>
      <c r="C610" t="s">
        <v>90</v>
      </c>
      <c r="D610" s="25">
        <v>45687</v>
      </c>
      <c r="E610">
        <v>12</v>
      </c>
      <c r="F610">
        <v>15</v>
      </c>
      <c r="G610" s="27">
        <f>IF(ISNUMBER(H610),AVERAGE(H610:I610),AVERAGE(E610:F610))/45</f>
        <v>0.29944444444444446</v>
      </c>
      <c r="H610">
        <v>12.95</v>
      </c>
      <c r="I610">
        <v>14</v>
      </c>
      <c r="J610">
        <v>2024</v>
      </c>
      <c r="K610" t="s">
        <v>64</v>
      </c>
      <c r="M610" t="s">
        <v>51</v>
      </c>
      <c r="N610" t="s">
        <v>20</v>
      </c>
      <c r="O610" t="s">
        <v>132</v>
      </c>
      <c r="P610" t="s">
        <v>101</v>
      </c>
      <c r="Q610" t="s">
        <v>43</v>
      </c>
      <c r="R610" t="s">
        <v>62</v>
      </c>
      <c r="S610" t="s">
        <v>63</v>
      </c>
      <c r="T610" t="s">
        <v>47</v>
      </c>
    </row>
    <row r="611" spans="1:20" hidden="1" x14ac:dyDescent="0.2">
      <c r="A611" t="s">
        <v>57</v>
      </c>
      <c r="B611" t="s">
        <v>58</v>
      </c>
      <c r="C611" t="s">
        <v>90</v>
      </c>
      <c r="D611" s="25">
        <v>45688</v>
      </c>
      <c r="E611">
        <v>10</v>
      </c>
      <c r="F611">
        <v>13</v>
      </c>
      <c r="G611" s="27">
        <f>IF(ISNUMBER(H611),AVERAGE(H611:I611),AVERAGE(E611:F611))/45</f>
        <v>0.24444444444444444</v>
      </c>
      <c r="H611">
        <v>10</v>
      </c>
      <c r="I611">
        <v>12</v>
      </c>
      <c r="J611">
        <v>2024</v>
      </c>
      <c r="K611" t="s">
        <v>93</v>
      </c>
      <c r="M611" t="s">
        <v>51</v>
      </c>
      <c r="N611" t="s">
        <v>20</v>
      </c>
      <c r="O611" t="s">
        <v>44</v>
      </c>
      <c r="Q611" t="s">
        <v>43</v>
      </c>
      <c r="R611" t="s">
        <v>62</v>
      </c>
      <c r="S611" t="s">
        <v>63</v>
      </c>
      <c r="T611" t="s">
        <v>47</v>
      </c>
    </row>
    <row r="612" spans="1:20" x14ac:dyDescent="0.2">
      <c r="A612" t="s">
        <v>57</v>
      </c>
      <c r="B612" t="s">
        <v>58</v>
      </c>
      <c r="C612" t="s">
        <v>19</v>
      </c>
      <c r="D612" s="25">
        <v>45688</v>
      </c>
      <c r="E612">
        <v>14</v>
      </c>
      <c r="F612">
        <v>17.5</v>
      </c>
      <c r="G612" s="27">
        <f>IF(ISNUMBER(H612),AVERAGE(H612:I612),AVERAGE(E612:F612))/65</f>
        <v>0.24538461538461537</v>
      </c>
      <c r="H612">
        <v>14.95</v>
      </c>
      <c r="I612">
        <v>16.95</v>
      </c>
      <c r="J612">
        <v>2024</v>
      </c>
      <c r="K612" t="s">
        <v>64</v>
      </c>
      <c r="M612" t="s">
        <v>51</v>
      </c>
      <c r="N612" t="s">
        <v>20</v>
      </c>
      <c r="O612" t="s">
        <v>44</v>
      </c>
      <c r="P612" t="s">
        <v>61</v>
      </c>
      <c r="Q612" t="s">
        <v>43</v>
      </c>
      <c r="R612" t="s">
        <v>62</v>
      </c>
      <c r="S612" t="s">
        <v>63</v>
      </c>
      <c r="T612" t="s">
        <v>47</v>
      </c>
    </row>
    <row r="613" spans="1:20" x14ac:dyDescent="0.2">
      <c r="A613" t="s">
        <v>57</v>
      </c>
      <c r="B613" t="s">
        <v>18</v>
      </c>
      <c r="C613" t="s">
        <v>19</v>
      </c>
      <c r="D613" s="25">
        <v>45688</v>
      </c>
      <c r="E613">
        <v>170</v>
      </c>
      <c r="F613">
        <v>196</v>
      </c>
      <c r="G613" s="27">
        <f>IF(ISNUMBER(H613),AVERAGE(H613:I613),AVERAGE(E613:F613))/700</f>
        <v>0.26071428571428573</v>
      </c>
      <c r="H613">
        <v>180</v>
      </c>
      <c r="I613">
        <v>185</v>
      </c>
      <c r="J613">
        <v>2024</v>
      </c>
      <c r="K613" t="s">
        <v>56</v>
      </c>
      <c r="M613" t="s">
        <v>51</v>
      </c>
      <c r="N613" t="s">
        <v>20</v>
      </c>
      <c r="O613" t="s">
        <v>44</v>
      </c>
      <c r="P613" t="s">
        <v>102</v>
      </c>
      <c r="Q613" t="s">
        <v>43</v>
      </c>
      <c r="R613" t="s">
        <v>62</v>
      </c>
      <c r="S613" t="s">
        <v>63</v>
      </c>
      <c r="T613" t="s">
        <v>47</v>
      </c>
    </row>
    <row r="614" spans="1:20" x14ac:dyDescent="0.2">
      <c r="A614" t="s">
        <v>57</v>
      </c>
      <c r="B614" t="s">
        <v>18</v>
      </c>
      <c r="C614" t="s">
        <v>19</v>
      </c>
      <c r="D614" s="25">
        <v>45688</v>
      </c>
      <c r="E614">
        <v>170</v>
      </c>
      <c r="F614">
        <v>210</v>
      </c>
      <c r="G614" s="27">
        <f>IF(ISNUMBER(H614),AVERAGE(H614:I614),AVERAGE(E614:F614))/700</f>
        <v>0.27214285714285713</v>
      </c>
      <c r="H614">
        <v>185</v>
      </c>
      <c r="I614">
        <v>196</v>
      </c>
      <c r="J614">
        <v>2024</v>
      </c>
      <c r="K614" t="s">
        <v>42</v>
      </c>
      <c r="M614" t="s">
        <v>51</v>
      </c>
      <c r="N614" t="s">
        <v>20</v>
      </c>
      <c r="O614" t="s">
        <v>44</v>
      </c>
      <c r="P614" t="s">
        <v>61</v>
      </c>
      <c r="Q614" t="s">
        <v>43</v>
      </c>
      <c r="R614" t="s">
        <v>62</v>
      </c>
      <c r="S614" t="s">
        <v>63</v>
      </c>
      <c r="T614" t="s">
        <v>47</v>
      </c>
    </row>
    <row r="615" spans="1:20" x14ac:dyDescent="0.2">
      <c r="A615" t="s">
        <v>57</v>
      </c>
      <c r="B615" t="s">
        <v>18</v>
      </c>
      <c r="C615" t="s">
        <v>19</v>
      </c>
      <c r="D615" s="25">
        <v>45688</v>
      </c>
      <c r="E615">
        <v>170</v>
      </c>
      <c r="F615">
        <v>210</v>
      </c>
      <c r="G615" s="27">
        <f>IF(ISNUMBER(H615),AVERAGE(H615:I615),AVERAGE(E615:F615))/700</f>
        <v>0.27214285714285713</v>
      </c>
      <c r="H615">
        <v>185</v>
      </c>
      <c r="I615">
        <v>196</v>
      </c>
      <c r="J615">
        <v>2024</v>
      </c>
      <c r="K615" t="s">
        <v>21</v>
      </c>
      <c r="M615" t="s">
        <v>51</v>
      </c>
      <c r="N615" t="s">
        <v>20</v>
      </c>
      <c r="O615" t="s">
        <v>44</v>
      </c>
      <c r="P615" t="s">
        <v>61</v>
      </c>
      <c r="Q615" t="s">
        <v>43</v>
      </c>
      <c r="R615" t="s">
        <v>62</v>
      </c>
      <c r="S615" t="s">
        <v>63</v>
      </c>
      <c r="T615" t="s">
        <v>47</v>
      </c>
    </row>
    <row r="616" spans="1:20" x14ac:dyDescent="0.2">
      <c r="A616" t="s">
        <v>57</v>
      </c>
      <c r="B616" t="s">
        <v>58</v>
      </c>
      <c r="C616" t="s">
        <v>19</v>
      </c>
      <c r="D616" s="25">
        <v>45688</v>
      </c>
      <c r="E616">
        <v>16</v>
      </c>
      <c r="F616">
        <v>20</v>
      </c>
      <c r="G616" s="27">
        <f>IF(ISNUMBER(H616),AVERAGE(H616:I616),AVERAGE(E616:F616))/65</f>
        <v>0.27615384615384614</v>
      </c>
      <c r="H616">
        <v>16.95</v>
      </c>
      <c r="I616">
        <v>18.95</v>
      </c>
      <c r="J616">
        <v>2024</v>
      </c>
      <c r="K616" t="s">
        <v>65</v>
      </c>
      <c r="M616" t="s">
        <v>51</v>
      </c>
      <c r="N616" t="s">
        <v>20</v>
      </c>
      <c r="O616" t="s">
        <v>44</v>
      </c>
      <c r="P616" t="s">
        <v>102</v>
      </c>
      <c r="Q616" t="s">
        <v>43</v>
      </c>
      <c r="R616" t="s">
        <v>62</v>
      </c>
      <c r="S616" t="s">
        <v>63</v>
      </c>
      <c r="T616" t="s">
        <v>47</v>
      </c>
    </row>
    <row r="617" spans="1:20" x14ac:dyDescent="0.2">
      <c r="A617" t="s">
        <v>57</v>
      </c>
      <c r="B617" t="s">
        <v>58</v>
      </c>
      <c r="C617" t="s">
        <v>19</v>
      </c>
      <c r="D617" s="25">
        <v>45688</v>
      </c>
      <c r="E617">
        <v>16</v>
      </c>
      <c r="F617">
        <v>20</v>
      </c>
      <c r="G617" s="27">
        <f>IF(ISNUMBER(H617),AVERAGE(H617:I617),AVERAGE(E617:F617))/65</f>
        <v>0.27615384615384614</v>
      </c>
      <c r="H617">
        <v>16.95</v>
      </c>
      <c r="I617">
        <v>18.95</v>
      </c>
      <c r="J617">
        <v>2024</v>
      </c>
      <c r="K617" t="s">
        <v>59</v>
      </c>
      <c r="M617" t="s">
        <v>51</v>
      </c>
      <c r="N617" t="s">
        <v>20</v>
      </c>
      <c r="O617" t="s">
        <v>44</v>
      </c>
      <c r="P617" t="s">
        <v>61</v>
      </c>
      <c r="Q617" t="s">
        <v>43</v>
      </c>
      <c r="R617" t="s">
        <v>62</v>
      </c>
      <c r="S617" t="s">
        <v>63</v>
      </c>
      <c r="T617" t="s">
        <v>47</v>
      </c>
    </row>
    <row r="618" spans="1:20" hidden="1" x14ac:dyDescent="0.2">
      <c r="A618" t="s">
        <v>57</v>
      </c>
      <c r="B618" t="s">
        <v>58</v>
      </c>
      <c r="C618" t="s">
        <v>90</v>
      </c>
      <c r="D618" s="25">
        <v>45688</v>
      </c>
      <c r="E618">
        <v>12</v>
      </c>
      <c r="F618">
        <v>15</v>
      </c>
      <c r="G618" s="27">
        <f>IF(ISNUMBER(H618),AVERAGE(H618:I618),AVERAGE(E618:F618))/45</f>
        <v>0.27777777777777779</v>
      </c>
      <c r="H618">
        <v>12</v>
      </c>
      <c r="I618">
        <v>13</v>
      </c>
      <c r="J618">
        <v>2024</v>
      </c>
      <c r="K618" t="s">
        <v>91</v>
      </c>
      <c r="M618" t="s">
        <v>51</v>
      </c>
      <c r="N618" t="s">
        <v>20</v>
      </c>
      <c r="O618" t="s">
        <v>44</v>
      </c>
      <c r="P618" t="s">
        <v>101</v>
      </c>
      <c r="Q618" t="s">
        <v>43</v>
      </c>
      <c r="R618" t="s">
        <v>62</v>
      </c>
      <c r="S618" t="s">
        <v>63</v>
      </c>
      <c r="T618" t="s">
        <v>47</v>
      </c>
    </row>
    <row r="619" spans="1:20" hidden="1" x14ac:dyDescent="0.2">
      <c r="A619" t="s">
        <v>57</v>
      </c>
      <c r="B619" t="s">
        <v>58</v>
      </c>
      <c r="C619" t="s">
        <v>90</v>
      </c>
      <c r="D619" s="25">
        <v>45688</v>
      </c>
      <c r="E619">
        <v>12</v>
      </c>
      <c r="F619">
        <v>15</v>
      </c>
      <c r="G619" s="27">
        <f>IF(ISNUMBER(H619),AVERAGE(H619:I619),AVERAGE(E619:F619))/45</f>
        <v>0.29944444444444446</v>
      </c>
      <c r="H619">
        <v>12.95</v>
      </c>
      <c r="I619">
        <v>14</v>
      </c>
      <c r="J619">
        <v>2024</v>
      </c>
      <c r="K619" t="s">
        <v>64</v>
      </c>
      <c r="M619" t="s">
        <v>51</v>
      </c>
      <c r="N619" t="s">
        <v>20</v>
      </c>
      <c r="O619" t="s">
        <v>44</v>
      </c>
      <c r="P619" t="s">
        <v>101</v>
      </c>
      <c r="Q619" t="s">
        <v>43</v>
      </c>
      <c r="R619" t="s">
        <v>62</v>
      </c>
      <c r="S619" t="s">
        <v>63</v>
      </c>
      <c r="T619" t="s">
        <v>47</v>
      </c>
    </row>
    <row r="620" spans="1:20" hidden="1" x14ac:dyDescent="0.2">
      <c r="A620" t="s">
        <v>57</v>
      </c>
      <c r="B620" t="s">
        <v>58</v>
      </c>
      <c r="C620" t="s">
        <v>90</v>
      </c>
      <c r="D620" s="25">
        <v>45691</v>
      </c>
      <c r="E620">
        <v>10</v>
      </c>
      <c r="F620">
        <v>13</v>
      </c>
      <c r="G620" s="27">
        <f>IF(ISNUMBER(H620),AVERAGE(H620:I620),AVERAGE(E620:F620))/45</f>
        <v>0.24388888888888888</v>
      </c>
      <c r="H620">
        <v>10.95</v>
      </c>
      <c r="I620">
        <v>11</v>
      </c>
      <c r="J620">
        <v>2024</v>
      </c>
      <c r="K620" t="s">
        <v>93</v>
      </c>
      <c r="L620" t="s">
        <v>129</v>
      </c>
      <c r="M620" t="s">
        <v>51</v>
      </c>
      <c r="N620" t="s">
        <v>20</v>
      </c>
      <c r="O620" t="s">
        <v>131</v>
      </c>
      <c r="P620" t="s">
        <v>134</v>
      </c>
      <c r="Q620" t="s">
        <v>43</v>
      </c>
      <c r="R620" t="s">
        <v>62</v>
      </c>
      <c r="S620" t="s">
        <v>63</v>
      </c>
      <c r="T620" t="s">
        <v>47</v>
      </c>
    </row>
    <row r="621" spans="1:20" x14ac:dyDescent="0.2">
      <c r="A621" t="s">
        <v>57</v>
      </c>
      <c r="B621" t="s">
        <v>18</v>
      </c>
      <c r="C621" t="s">
        <v>19</v>
      </c>
      <c r="D621" s="25">
        <v>45691</v>
      </c>
      <c r="E621">
        <v>161</v>
      </c>
      <c r="F621">
        <v>186</v>
      </c>
      <c r="G621" s="27">
        <f>IF(ISNUMBER(H621),AVERAGE(H621:I621),AVERAGE(E621:F621))/700</f>
        <v>0.245</v>
      </c>
      <c r="H621">
        <v>168</v>
      </c>
      <c r="I621">
        <v>175</v>
      </c>
      <c r="J621">
        <v>2024</v>
      </c>
      <c r="K621" t="s">
        <v>56</v>
      </c>
      <c r="L621" t="s">
        <v>129</v>
      </c>
      <c r="M621" t="s">
        <v>51</v>
      </c>
      <c r="N621" t="s">
        <v>20</v>
      </c>
      <c r="O621" t="s">
        <v>131</v>
      </c>
      <c r="P621" t="s">
        <v>101</v>
      </c>
      <c r="Q621" t="s">
        <v>43</v>
      </c>
      <c r="R621" t="s">
        <v>62</v>
      </c>
      <c r="S621" t="s">
        <v>63</v>
      </c>
      <c r="T621" t="s">
        <v>47</v>
      </c>
    </row>
    <row r="622" spans="1:20" x14ac:dyDescent="0.2">
      <c r="A622" t="s">
        <v>57</v>
      </c>
      <c r="B622" t="s">
        <v>58</v>
      </c>
      <c r="C622" t="s">
        <v>19</v>
      </c>
      <c r="D622" s="25">
        <v>45691</v>
      </c>
      <c r="E622">
        <v>14</v>
      </c>
      <c r="F622">
        <v>17.5</v>
      </c>
      <c r="G622" s="27">
        <f>IF(ISNUMBER(H622),AVERAGE(H622:I622),AVERAGE(E622:F622))/65</f>
        <v>0.24538461538461537</v>
      </c>
      <c r="H622">
        <v>14.95</v>
      </c>
      <c r="I622">
        <v>16.95</v>
      </c>
      <c r="J622">
        <v>2024</v>
      </c>
      <c r="K622" t="s">
        <v>64</v>
      </c>
      <c r="L622" t="s">
        <v>129</v>
      </c>
      <c r="M622" t="s">
        <v>51</v>
      </c>
      <c r="N622" t="s">
        <v>20</v>
      </c>
      <c r="O622" t="s">
        <v>131</v>
      </c>
      <c r="P622" t="s">
        <v>135</v>
      </c>
      <c r="Q622" t="s">
        <v>43</v>
      </c>
      <c r="R622" t="s">
        <v>62</v>
      </c>
      <c r="S622" t="s">
        <v>63</v>
      </c>
      <c r="T622" t="s">
        <v>47</v>
      </c>
    </row>
    <row r="623" spans="1:20" hidden="1" x14ac:dyDescent="0.2">
      <c r="A623" t="s">
        <v>57</v>
      </c>
      <c r="B623" t="s">
        <v>58</v>
      </c>
      <c r="C623" t="s">
        <v>90</v>
      </c>
      <c r="D623" s="25">
        <v>45691</v>
      </c>
      <c r="E623">
        <v>10.95</v>
      </c>
      <c r="F623">
        <v>14</v>
      </c>
      <c r="G623" s="27">
        <f>IF(ISNUMBER(H623),AVERAGE(H623:I623),AVERAGE(E623:F623))/45</f>
        <v>0.26555555555555554</v>
      </c>
      <c r="H623">
        <v>10.95</v>
      </c>
      <c r="I623">
        <v>12.95</v>
      </c>
      <c r="J623">
        <v>2024</v>
      </c>
      <c r="K623" t="s">
        <v>64</v>
      </c>
      <c r="L623" t="s">
        <v>129</v>
      </c>
      <c r="M623" t="s">
        <v>51</v>
      </c>
      <c r="N623" t="s">
        <v>20</v>
      </c>
      <c r="O623" t="s">
        <v>131</v>
      </c>
      <c r="P623" t="s">
        <v>133</v>
      </c>
      <c r="Q623" t="s">
        <v>43</v>
      </c>
      <c r="R623" t="s">
        <v>62</v>
      </c>
      <c r="S623" t="s">
        <v>63</v>
      </c>
      <c r="T623" t="s">
        <v>47</v>
      </c>
    </row>
    <row r="624" spans="1:20" hidden="1" x14ac:dyDescent="0.2">
      <c r="A624" t="s">
        <v>57</v>
      </c>
      <c r="B624" t="s">
        <v>58</v>
      </c>
      <c r="C624" t="s">
        <v>90</v>
      </c>
      <c r="D624" s="25">
        <v>45691</v>
      </c>
      <c r="E624">
        <v>10.95</v>
      </c>
      <c r="F624">
        <v>14</v>
      </c>
      <c r="G624" s="27">
        <f>IF(ISNUMBER(H624),AVERAGE(H624:I624),AVERAGE(E624:F624))/45</f>
        <v>0.26555555555555554</v>
      </c>
      <c r="H624">
        <v>10.95</v>
      </c>
      <c r="I624">
        <v>12.95</v>
      </c>
      <c r="J624">
        <v>2024</v>
      </c>
      <c r="K624" t="s">
        <v>91</v>
      </c>
      <c r="L624" t="s">
        <v>129</v>
      </c>
      <c r="M624" t="s">
        <v>51</v>
      </c>
      <c r="N624" t="s">
        <v>20</v>
      </c>
      <c r="O624" t="s">
        <v>131</v>
      </c>
      <c r="P624" t="s">
        <v>133</v>
      </c>
      <c r="Q624" t="s">
        <v>43</v>
      </c>
      <c r="R624" t="s">
        <v>62</v>
      </c>
      <c r="S624" t="s">
        <v>63</v>
      </c>
      <c r="T624" t="s">
        <v>47</v>
      </c>
    </row>
    <row r="625" spans="1:20" x14ac:dyDescent="0.2">
      <c r="A625" t="s">
        <v>57</v>
      </c>
      <c r="B625" t="s">
        <v>18</v>
      </c>
      <c r="C625" t="s">
        <v>19</v>
      </c>
      <c r="D625" s="25">
        <v>45691</v>
      </c>
      <c r="E625">
        <v>180</v>
      </c>
      <c r="F625">
        <v>210</v>
      </c>
      <c r="G625" s="27">
        <f>IF(ISNUMBER(H625),AVERAGE(H625:I625),AVERAGE(E625:F625))/700</f>
        <v>0.27214285714285713</v>
      </c>
      <c r="H625">
        <v>185</v>
      </c>
      <c r="I625">
        <v>196</v>
      </c>
      <c r="J625">
        <v>2024</v>
      </c>
      <c r="K625" t="s">
        <v>42</v>
      </c>
      <c r="L625" t="s">
        <v>129</v>
      </c>
      <c r="M625" t="s">
        <v>51</v>
      </c>
      <c r="N625" t="s">
        <v>20</v>
      </c>
      <c r="O625" t="s">
        <v>131</v>
      </c>
      <c r="P625" t="s">
        <v>102</v>
      </c>
      <c r="Q625" t="s">
        <v>43</v>
      </c>
      <c r="R625" t="s">
        <v>62</v>
      </c>
      <c r="S625" t="s">
        <v>63</v>
      </c>
      <c r="T625" t="s">
        <v>47</v>
      </c>
    </row>
    <row r="626" spans="1:20" x14ac:dyDescent="0.2">
      <c r="A626" t="s">
        <v>57</v>
      </c>
      <c r="B626" t="s">
        <v>18</v>
      </c>
      <c r="C626" t="s">
        <v>19</v>
      </c>
      <c r="D626" s="25">
        <v>45691</v>
      </c>
      <c r="E626">
        <v>180</v>
      </c>
      <c r="F626">
        <v>210</v>
      </c>
      <c r="G626" s="27">
        <f>IF(ISNUMBER(H626),AVERAGE(H626:I626),AVERAGE(E626:F626))/700</f>
        <v>0.27214285714285713</v>
      </c>
      <c r="H626">
        <v>185</v>
      </c>
      <c r="I626">
        <v>196</v>
      </c>
      <c r="J626">
        <v>2024</v>
      </c>
      <c r="K626" t="s">
        <v>21</v>
      </c>
      <c r="L626" t="s">
        <v>129</v>
      </c>
      <c r="M626" t="s">
        <v>51</v>
      </c>
      <c r="N626" t="s">
        <v>20</v>
      </c>
      <c r="O626" t="s">
        <v>131</v>
      </c>
      <c r="P626" t="s">
        <v>102</v>
      </c>
      <c r="Q626" t="s">
        <v>43</v>
      </c>
      <c r="R626" t="s">
        <v>62</v>
      </c>
      <c r="S626" t="s">
        <v>63</v>
      </c>
      <c r="T626" t="s">
        <v>47</v>
      </c>
    </row>
    <row r="627" spans="1:20" x14ac:dyDescent="0.2">
      <c r="A627" t="s">
        <v>57</v>
      </c>
      <c r="B627" t="s">
        <v>58</v>
      </c>
      <c r="C627" t="s">
        <v>19</v>
      </c>
      <c r="D627" s="25">
        <v>45691</v>
      </c>
      <c r="E627">
        <v>16</v>
      </c>
      <c r="F627">
        <v>20</v>
      </c>
      <c r="G627" s="27">
        <f>IF(ISNUMBER(H627),AVERAGE(H627:I627),AVERAGE(E627:F627))/65</f>
        <v>0.27615384615384614</v>
      </c>
      <c r="H627">
        <v>16.95</v>
      </c>
      <c r="I627">
        <v>18.95</v>
      </c>
      <c r="J627">
        <v>2024</v>
      </c>
      <c r="K627" t="s">
        <v>59</v>
      </c>
      <c r="L627" t="s">
        <v>129</v>
      </c>
      <c r="M627" t="s">
        <v>51</v>
      </c>
      <c r="N627" t="s">
        <v>20</v>
      </c>
      <c r="O627" t="s">
        <v>131</v>
      </c>
      <c r="Q627" t="s">
        <v>43</v>
      </c>
      <c r="R627" t="s">
        <v>62</v>
      </c>
      <c r="S627" t="s">
        <v>63</v>
      </c>
      <c r="T627" t="s">
        <v>47</v>
      </c>
    </row>
    <row r="628" spans="1:20" x14ac:dyDescent="0.2">
      <c r="A628" t="s">
        <v>57</v>
      </c>
      <c r="B628" t="s">
        <v>58</v>
      </c>
      <c r="C628" t="s">
        <v>19</v>
      </c>
      <c r="D628" s="25">
        <v>45691</v>
      </c>
      <c r="E628">
        <v>15</v>
      </c>
      <c r="F628">
        <v>20</v>
      </c>
      <c r="G628" s="27">
        <f>IF(ISNUMBER(H628),AVERAGE(H628:I628),AVERAGE(E628:F628))/65</f>
        <v>0.27615384615384614</v>
      </c>
      <c r="H628">
        <v>16.95</v>
      </c>
      <c r="I628">
        <v>18.95</v>
      </c>
      <c r="J628">
        <v>2024</v>
      </c>
      <c r="K628" t="s">
        <v>65</v>
      </c>
      <c r="L628" t="s">
        <v>129</v>
      </c>
      <c r="M628" t="s">
        <v>51</v>
      </c>
      <c r="N628" t="s">
        <v>20</v>
      </c>
      <c r="O628" t="s">
        <v>131</v>
      </c>
      <c r="P628" t="s">
        <v>135</v>
      </c>
      <c r="Q628" t="s">
        <v>43</v>
      </c>
      <c r="R628" t="s">
        <v>62</v>
      </c>
      <c r="S628" t="s">
        <v>63</v>
      </c>
      <c r="T628" t="s">
        <v>47</v>
      </c>
    </row>
    <row r="629" spans="1:20" hidden="1" x14ac:dyDescent="0.2">
      <c r="A629" t="s">
        <v>57</v>
      </c>
      <c r="B629" t="s">
        <v>58</v>
      </c>
      <c r="C629" t="s">
        <v>90</v>
      </c>
      <c r="D629" s="25">
        <v>45692</v>
      </c>
      <c r="E629">
        <v>10</v>
      </c>
      <c r="F629">
        <v>13</v>
      </c>
      <c r="G629" s="27">
        <f>IF(ISNUMBER(H629),AVERAGE(H629:I629),AVERAGE(E629:F629))/45</f>
        <v>0.24388888888888888</v>
      </c>
      <c r="H629">
        <v>10.95</v>
      </c>
      <c r="I629">
        <v>11</v>
      </c>
      <c r="J629">
        <v>2024</v>
      </c>
      <c r="K629" t="s">
        <v>93</v>
      </c>
      <c r="L629" t="s">
        <v>129</v>
      </c>
      <c r="M629" t="s">
        <v>51</v>
      </c>
      <c r="N629" t="s">
        <v>20</v>
      </c>
      <c r="O629" t="s">
        <v>44</v>
      </c>
      <c r="P629" t="s">
        <v>102</v>
      </c>
      <c r="Q629" t="s">
        <v>43</v>
      </c>
      <c r="R629" t="s">
        <v>62</v>
      </c>
      <c r="S629" t="s">
        <v>63</v>
      </c>
      <c r="T629" t="s">
        <v>47</v>
      </c>
    </row>
    <row r="630" spans="1:20" x14ac:dyDescent="0.2">
      <c r="A630" t="s">
        <v>57</v>
      </c>
      <c r="B630" t="s">
        <v>18</v>
      </c>
      <c r="C630" t="s">
        <v>19</v>
      </c>
      <c r="D630" s="25">
        <v>45692</v>
      </c>
      <c r="E630">
        <v>161</v>
      </c>
      <c r="F630">
        <v>186</v>
      </c>
      <c r="G630" s="27">
        <f>IF(ISNUMBER(H630),AVERAGE(H630:I630),AVERAGE(E630:F630))/700</f>
        <v>0.245</v>
      </c>
      <c r="H630">
        <v>168</v>
      </c>
      <c r="I630">
        <v>175</v>
      </c>
      <c r="J630">
        <v>2024</v>
      </c>
      <c r="K630" t="s">
        <v>56</v>
      </c>
      <c r="L630" t="s">
        <v>129</v>
      </c>
      <c r="M630" t="s">
        <v>51</v>
      </c>
      <c r="N630" t="s">
        <v>20</v>
      </c>
      <c r="O630" t="s">
        <v>44</v>
      </c>
      <c r="P630" t="s">
        <v>101</v>
      </c>
      <c r="Q630" t="s">
        <v>43</v>
      </c>
      <c r="R630" t="s">
        <v>62</v>
      </c>
      <c r="S630" t="s">
        <v>63</v>
      </c>
      <c r="T630" t="s">
        <v>47</v>
      </c>
    </row>
    <row r="631" spans="1:20" x14ac:dyDescent="0.2">
      <c r="A631" t="s">
        <v>57</v>
      </c>
      <c r="B631" t="s">
        <v>58</v>
      </c>
      <c r="C631" t="s">
        <v>19</v>
      </c>
      <c r="D631" s="25">
        <v>45692</v>
      </c>
      <c r="E631">
        <v>14</v>
      </c>
      <c r="F631">
        <v>17</v>
      </c>
      <c r="G631" s="27">
        <f>IF(ISNUMBER(H631),AVERAGE(H631:I631),AVERAGE(E631:F631))/65</f>
        <v>0.24576923076923077</v>
      </c>
      <c r="H631">
        <v>14.95</v>
      </c>
      <c r="I631">
        <v>17</v>
      </c>
      <c r="J631">
        <v>2024</v>
      </c>
      <c r="K631" t="s">
        <v>64</v>
      </c>
      <c r="L631" t="s">
        <v>129</v>
      </c>
      <c r="M631" t="s">
        <v>51</v>
      </c>
      <c r="N631" t="s">
        <v>20</v>
      </c>
      <c r="O631" t="s">
        <v>44</v>
      </c>
      <c r="P631" t="s">
        <v>102</v>
      </c>
      <c r="Q631" t="s">
        <v>43</v>
      </c>
      <c r="R631" t="s">
        <v>62</v>
      </c>
      <c r="S631" t="s">
        <v>63</v>
      </c>
      <c r="T631" t="s">
        <v>47</v>
      </c>
    </row>
    <row r="632" spans="1:20" hidden="1" x14ac:dyDescent="0.2">
      <c r="A632" t="s">
        <v>57</v>
      </c>
      <c r="B632" t="s">
        <v>58</v>
      </c>
      <c r="C632" t="s">
        <v>90</v>
      </c>
      <c r="D632" s="25">
        <v>45692</v>
      </c>
      <c r="E632">
        <v>10.95</v>
      </c>
      <c r="F632">
        <v>14</v>
      </c>
      <c r="G632" s="27">
        <f>IF(ISNUMBER(H632),AVERAGE(H632:I632),AVERAGE(E632:F632))/45</f>
        <v>0.26555555555555554</v>
      </c>
      <c r="H632">
        <v>10.95</v>
      </c>
      <c r="I632">
        <v>12.95</v>
      </c>
      <c r="J632">
        <v>2024</v>
      </c>
      <c r="K632" t="s">
        <v>64</v>
      </c>
      <c r="L632" t="s">
        <v>129</v>
      </c>
      <c r="M632" t="s">
        <v>51</v>
      </c>
      <c r="N632" t="s">
        <v>20</v>
      </c>
      <c r="O632" t="s">
        <v>44</v>
      </c>
      <c r="P632" t="s">
        <v>102</v>
      </c>
      <c r="Q632" t="s">
        <v>43</v>
      </c>
      <c r="R632" t="s">
        <v>62</v>
      </c>
      <c r="S632" t="s">
        <v>63</v>
      </c>
      <c r="T632" t="s">
        <v>47</v>
      </c>
    </row>
    <row r="633" spans="1:20" hidden="1" x14ac:dyDescent="0.2">
      <c r="A633" t="s">
        <v>57</v>
      </c>
      <c r="B633" t="s">
        <v>58</v>
      </c>
      <c r="C633" t="s">
        <v>90</v>
      </c>
      <c r="D633" s="25">
        <v>45692</v>
      </c>
      <c r="E633">
        <v>10.95</v>
      </c>
      <c r="F633">
        <v>14</v>
      </c>
      <c r="G633" s="27">
        <f>IF(ISNUMBER(H633),AVERAGE(H633:I633),AVERAGE(E633:F633))/45</f>
        <v>0.26555555555555554</v>
      </c>
      <c r="H633">
        <v>10.95</v>
      </c>
      <c r="I633">
        <v>12.95</v>
      </c>
      <c r="J633">
        <v>2024</v>
      </c>
      <c r="K633" t="s">
        <v>91</v>
      </c>
      <c r="L633" t="s">
        <v>129</v>
      </c>
      <c r="M633" t="s">
        <v>51</v>
      </c>
      <c r="N633" t="s">
        <v>20</v>
      </c>
      <c r="O633" t="s">
        <v>44</v>
      </c>
      <c r="P633" t="s">
        <v>102</v>
      </c>
      <c r="Q633" t="s">
        <v>43</v>
      </c>
      <c r="R633" t="s">
        <v>62</v>
      </c>
      <c r="S633" t="s">
        <v>63</v>
      </c>
      <c r="T633" t="s">
        <v>47</v>
      </c>
    </row>
    <row r="634" spans="1:20" x14ac:dyDescent="0.2">
      <c r="A634" t="s">
        <v>57</v>
      </c>
      <c r="B634" t="s">
        <v>18</v>
      </c>
      <c r="C634" t="s">
        <v>19</v>
      </c>
      <c r="D634" s="25">
        <v>45692</v>
      </c>
      <c r="E634">
        <v>180</v>
      </c>
      <c r="F634">
        <v>210</v>
      </c>
      <c r="G634" s="27">
        <f>IF(ISNUMBER(H634),AVERAGE(H634:I634),AVERAGE(E634:F634))/700</f>
        <v>0.27214285714285713</v>
      </c>
      <c r="H634">
        <v>185</v>
      </c>
      <c r="I634">
        <v>196</v>
      </c>
      <c r="J634">
        <v>2024</v>
      </c>
      <c r="K634" t="s">
        <v>21</v>
      </c>
      <c r="L634" t="s">
        <v>129</v>
      </c>
      <c r="M634" t="s">
        <v>51</v>
      </c>
      <c r="N634" t="s">
        <v>20</v>
      </c>
      <c r="O634" t="s">
        <v>44</v>
      </c>
      <c r="P634" t="s">
        <v>61</v>
      </c>
      <c r="Q634" t="s">
        <v>43</v>
      </c>
      <c r="R634" t="s">
        <v>62</v>
      </c>
      <c r="S634" t="s">
        <v>63</v>
      </c>
      <c r="T634" t="s">
        <v>47</v>
      </c>
    </row>
    <row r="635" spans="1:20" x14ac:dyDescent="0.2">
      <c r="A635" t="s">
        <v>57</v>
      </c>
      <c r="B635" t="s">
        <v>18</v>
      </c>
      <c r="C635" t="s">
        <v>19</v>
      </c>
      <c r="D635" s="25">
        <v>45692</v>
      </c>
      <c r="E635">
        <v>180</v>
      </c>
      <c r="F635">
        <v>210</v>
      </c>
      <c r="G635" s="27">
        <f>IF(ISNUMBER(H635),AVERAGE(H635:I635),AVERAGE(E635:F635))/700</f>
        <v>0.27214285714285713</v>
      </c>
      <c r="H635">
        <v>185</v>
      </c>
      <c r="I635">
        <v>196</v>
      </c>
      <c r="J635">
        <v>2024</v>
      </c>
      <c r="K635" t="s">
        <v>42</v>
      </c>
      <c r="L635" t="s">
        <v>129</v>
      </c>
      <c r="M635" t="s">
        <v>51</v>
      </c>
      <c r="N635" t="s">
        <v>20</v>
      </c>
      <c r="O635" t="s">
        <v>44</v>
      </c>
      <c r="P635" t="s">
        <v>61</v>
      </c>
      <c r="Q635" t="s">
        <v>43</v>
      </c>
      <c r="R635" t="s">
        <v>62</v>
      </c>
      <c r="S635" t="s">
        <v>63</v>
      </c>
      <c r="T635" t="s">
        <v>47</v>
      </c>
    </row>
    <row r="636" spans="1:20" x14ac:dyDescent="0.2">
      <c r="A636" t="s">
        <v>57</v>
      </c>
      <c r="B636" t="s">
        <v>58</v>
      </c>
      <c r="C636" t="s">
        <v>19</v>
      </c>
      <c r="D636" s="25">
        <v>45692</v>
      </c>
      <c r="E636">
        <v>16</v>
      </c>
      <c r="F636">
        <v>20</v>
      </c>
      <c r="G636" s="27">
        <f>IF(ISNUMBER(H636),AVERAGE(H636:I636),AVERAGE(E636:F636))/65</f>
        <v>0.27615384615384614</v>
      </c>
      <c r="H636">
        <v>16.95</v>
      </c>
      <c r="I636">
        <v>18.95</v>
      </c>
      <c r="J636">
        <v>2024</v>
      </c>
      <c r="K636" t="s">
        <v>59</v>
      </c>
      <c r="L636" t="s">
        <v>129</v>
      </c>
      <c r="M636" t="s">
        <v>51</v>
      </c>
      <c r="N636" t="s">
        <v>20</v>
      </c>
      <c r="O636" t="s">
        <v>44</v>
      </c>
      <c r="Q636" t="s">
        <v>43</v>
      </c>
      <c r="R636" t="s">
        <v>62</v>
      </c>
      <c r="S636" t="s">
        <v>63</v>
      </c>
      <c r="T636" t="s">
        <v>47</v>
      </c>
    </row>
    <row r="637" spans="1:20" x14ac:dyDescent="0.2">
      <c r="A637" t="s">
        <v>57</v>
      </c>
      <c r="B637" t="s">
        <v>58</v>
      </c>
      <c r="C637" t="s">
        <v>19</v>
      </c>
      <c r="D637" s="25">
        <v>45692</v>
      </c>
      <c r="E637">
        <v>15</v>
      </c>
      <c r="F637">
        <v>20</v>
      </c>
      <c r="G637" s="27">
        <f>IF(ISNUMBER(H637),AVERAGE(H637:I637),AVERAGE(E637:F637))/65</f>
        <v>0.27615384615384614</v>
      </c>
      <c r="H637">
        <v>16.95</v>
      </c>
      <c r="I637">
        <v>18.95</v>
      </c>
      <c r="J637">
        <v>2024</v>
      </c>
      <c r="K637" t="s">
        <v>65</v>
      </c>
      <c r="L637" t="s">
        <v>129</v>
      </c>
      <c r="M637" t="s">
        <v>51</v>
      </c>
      <c r="N637" t="s">
        <v>20</v>
      </c>
      <c r="O637" t="s">
        <v>44</v>
      </c>
      <c r="P637" t="s">
        <v>101</v>
      </c>
      <c r="Q637" t="s">
        <v>43</v>
      </c>
      <c r="R637" t="s">
        <v>62</v>
      </c>
      <c r="S637" t="s">
        <v>63</v>
      </c>
      <c r="T637" t="s">
        <v>47</v>
      </c>
    </row>
    <row r="638" spans="1:20" x14ac:dyDescent="0.2">
      <c r="A638" t="s">
        <v>57</v>
      </c>
      <c r="B638" t="s">
        <v>58</v>
      </c>
      <c r="C638" t="s">
        <v>19</v>
      </c>
      <c r="D638" s="25">
        <v>45693</v>
      </c>
      <c r="E638">
        <v>14</v>
      </c>
      <c r="F638">
        <v>17</v>
      </c>
      <c r="G638" s="27">
        <f>IF(ISNUMBER(H638),AVERAGE(H638:I638),AVERAGE(E638:F638))/65</f>
        <v>0.23807692307692307</v>
      </c>
      <c r="H638">
        <v>14.95</v>
      </c>
      <c r="I638">
        <v>16</v>
      </c>
      <c r="J638">
        <v>2024</v>
      </c>
      <c r="K638" t="s">
        <v>64</v>
      </c>
      <c r="L638" t="s">
        <v>129</v>
      </c>
      <c r="M638" t="s">
        <v>51</v>
      </c>
      <c r="N638" t="s">
        <v>20</v>
      </c>
      <c r="O638" t="s">
        <v>130</v>
      </c>
      <c r="P638" t="s">
        <v>102</v>
      </c>
      <c r="Q638" t="s">
        <v>43</v>
      </c>
      <c r="R638" t="s">
        <v>62</v>
      </c>
      <c r="S638" t="s">
        <v>63</v>
      </c>
      <c r="T638" t="s">
        <v>47</v>
      </c>
    </row>
    <row r="639" spans="1:20" hidden="1" x14ac:dyDescent="0.2">
      <c r="A639" t="s">
        <v>57</v>
      </c>
      <c r="B639" t="s">
        <v>58</v>
      </c>
      <c r="C639" t="s">
        <v>90</v>
      </c>
      <c r="D639" s="25">
        <v>45693</v>
      </c>
      <c r="E639">
        <v>10</v>
      </c>
      <c r="F639">
        <v>13</v>
      </c>
      <c r="G639" s="27">
        <f>IF(ISNUMBER(H639),AVERAGE(H639:I639),AVERAGE(E639:F639))/45</f>
        <v>0.24388888888888888</v>
      </c>
      <c r="H639">
        <v>10.95</v>
      </c>
      <c r="I639">
        <v>11</v>
      </c>
      <c r="J639">
        <v>2024</v>
      </c>
      <c r="K639" t="s">
        <v>93</v>
      </c>
      <c r="L639" t="s">
        <v>129</v>
      </c>
      <c r="M639" t="s">
        <v>51</v>
      </c>
      <c r="N639" t="s">
        <v>20</v>
      </c>
      <c r="O639" t="s">
        <v>130</v>
      </c>
      <c r="P639" t="s">
        <v>134</v>
      </c>
      <c r="Q639" t="s">
        <v>43</v>
      </c>
      <c r="R639" t="s">
        <v>62</v>
      </c>
      <c r="S639" t="s">
        <v>63</v>
      </c>
      <c r="T639" t="s">
        <v>47</v>
      </c>
    </row>
    <row r="640" spans="1:20" x14ac:dyDescent="0.2">
      <c r="A640" t="s">
        <v>57</v>
      </c>
      <c r="B640" t="s">
        <v>18</v>
      </c>
      <c r="C640" t="s">
        <v>19</v>
      </c>
      <c r="D640" s="25">
        <v>45693</v>
      </c>
      <c r="E640">
        <v>168</v>
      </c>
      <c r="F640">
        <v>186</v>
      </c>
      <c r="G640" s="27">
        <f>IF(ISNUMBER(H640),AVERAGE(H640:I640),AVERAGE(E640:F640))/700</f>
        <v>0.245</v>
      </c>
      <c r="H640">
        <v>168</v>
      </c>
      <c r="I640">
        <v>175</v>
      </c>
      <c r="J640">
        <v>2024</v>
      </c>
      <c r="K640" t="s">
        <v>56</v>
      </c>
      <c r="L640" t="s">
        <v>129</v>
      </c>
      <c r="M640" t="s">
        <v>51</v>
      </c>
      <c r="N640" t="s">
        <v>20</v>
      </c>
      <c r="O640" t="s">
        <v>130</v>
      </c>
      <c r="P640" t="s">
        <v>102</v>
      </c>
      <c r="Q640" t="s">
        <v>43</v>
      </c>
      <c r="R640" t="s">
        <v>62</v>
      </c>
      <c r="S640" t="s">
        <v>63</v>
      </c>
      <c r="T640" t="s">
        <v>47</v>
      </c>
    </row>
    <row r="641" spans="1:20" hidden="1" x14ac:dyDescent="0.2">
      <c r="A641" t="s">
        <v>57</v>
      </c>
      <c r="B641" t="s">
        <v>58</v>
      </c>
      <c r="C641" t="s">
        <v>90</v>
      </c>
      <c r="D641" s="25">
        <v>45693</v>
      </c>
      <c r="E641">
        <v>10.95</v>
      </c>
      <c r="F641">
        <v>14</v>
      </c>
      <c r="G641" s="27">
        <f>IF(ISNUMBER(H641),AVERAGE(H641:I641),AVERAGE(E641:F641))/45</f>
        <v>0.26555555555555554</v>
      </c>
      <c r="H641">
        <v>10.95</v>
      </c>
      <c r="I641">
        <v>12.95</v>
      </c>
      <c r="J641">
        <v>2024</v>
      </c>
      <c r="K641" t="s">
        <v>64</v>
      </c>
      <c r="L641" t="s">
        <v>129</v>
      </c>
      <c r="M641" t="s">
        <v>51</v>
      </c>
      <c r="N641" t="s">
        <v>20</v>
      </c>
      <c r="O641" t="s">
        <v>130</v>
      </c>
      <c r="P641" t="s">
        <v>133</v>
      </c>
      <c r="Q641" t="s">
        <v>43</v>
      </c>
      <c r="R641" t="s">
        <v>62</v>
      </c>
      <c r="S641" t="s">
        <v>63</v>
      </c>
      <c r="T641" t="s">
        <v>47</v>
      </c>
    </row>
    <row r="642" spans="1:20" hidden="1" x14ac:dyDescent="0.2">
      <c r="A642" t="s">
        <v>57</v>
      </c>
      <c r="B642" t="s">
        <v>58</v>
      </c>
      <c r="C642" t="s">
        <v>90</v>
      </c>
      <c r="D642" s="25">
        <v>45693</v>
      </c>
      <c r="E642">
        <v>10</v>
      </c>
      <c r="F642">
        <v>14</v>
      </c>
      <c r="G642" s="27">
        <f>IF(ISNUMBER(H642),AVERAGE(H642:I642),AVERAGE(E642:F642))/45</f>
        <v>0.26555555555555554</v>
      </c>
      <c r="H642">
        <v>10.95</v>
      </c>
      <c r="I642">
        <v>12.95</v>
      </c>
      <c r="J642">
        <v>2024</v>
      </c>
      <c r="K642" t="s">
        <v>91</v>
      </c>
      <c r="L642" t="s">
        <v>129</v>
      </c>
      <c r="M642" t="s">
        <v>51</v>
      </c>
      <c r="N642" t="s">
        <v>20</v>
      </c>
      <c r="O642" t="s">
        <v>130</v>
      </c>
      <c r="P642" t="s">
        <v>133</v>
      </c>
      <c r="Q642" t="s">
        <v>43</v>
      </c>
      <c r="R642" t="s">
        <v>62</v>
      </c>
      <c r="S642" t="s">
        <v>63</v>
      </c>
      <c r="T642" t="s">
        <v>47</v>
      </c>
    </row>
    <row r="643" spans="1:20" x14ac:dyDescent="0.2">
      <c r="A643" t="s">
        <v>57</v>
      </c>
      <c r="B643" t="s">
        <v>58</v>
      </c>
      <c r="C643" t="s">
        <v>19</v>
      </c>
      <c r="D643" s="25">
        <v>45693</v>
      </c>
      <c r="E643">
        <v>16</v>
      </c>
      <c r="F643">
        <v>20</v>
      </c>
      <c r="G643" s="27">
        <f>IF(ISNUMBER(H643),AVERAGE(H643:I643),AVERAGE(E643:F643))/65</f>
        <v>0.26884615384615385</v>
      </c>
      <c r="H643">
        <v>16.95</v>
      </c>
      <c r="I643">
        <v>18</v>
      </c>
      <c r="J643">
        <v>2024</v>
      </c>
      <c r="K643" t="s">
        <v>59</v>
      </c>
      <c r="L643" t="s">
        <v>129</v>
      </c>
      <c r="M643" t="s">
        <v>51</v>
      </c>
      <c r="N643" t="s">
        <v>20</v>
      </c>
      <c r="O643" t="s">
        <v>130</v>
      </c>
      <c r="P643" t="s">
        <v>61</v>
      </c>
      <c r="Q643" t="s">
        <v>43</v>
      </c>
      <c r="R643" t="s">
        <v>62</v>
      </c>
      <c r="S643" t="s">
        <v>63</v>
      </c>
      <c r="T643" t="s">
        <v>47</v>
      </c>
    </row>
    <row r="644" spans="1:20" x14ac:dyDescent="0.2">
      <c r="A644" t="s">
        <v>57</v>
      </c>
      <c r="B644" t="s">
        <v>58</v>
      </c>
      <c r="C644" t="s">
        <v>19</v>
      </c>
      <c r="D644" s="25">
        <v>45693</v>
      </c>
      <c r="E644">
        <v>16</v>
      </c>
      <c r="F644">
        <v>20</v>
      </c>
      <c r="G644" s="27">
        <f>IF(ISNUMBER(H644),AVERAGE(H644:I644),AVERAGE(E644:F644))/65</f>
        <v>0.26884615384615385</v>
      </c>
      <c r="H644">
        <v>16.95</v>
      </c>
      <c r="I644">
        <v>18</v>
      </c>
      <c r="J644">
        <v>2024</v>
      </c>
      <c r="K644" t="s">
        <v>65</v>
      </c>
      <c r="L644" t="s">
        <v>129</v>
      </c>
      <c r="M644" t="s">
        <v>51</v>
      </c>
      <c r="N644" t="s">
        <v>20</v>
      </c>
      <c r="O644" t="s">
        <v>130</v>
      </c>
      <c r="P644" t="s">
        <v>61</v>
      </c>
      <c r="Q644" t="s">
        <v>43</v>
      </c>
      <c r="R644" t="s">
        <v>62</v>
      </c>
      <c r="S644" t="s">
        <v>63</v>
      </c>
      <c r="T644" t="s">
        <v>47</v>
      </c>
    </row>
    <row r="645" spans="1:20" x14ac:dyDescent="0.2">
      <c r="A645" t="s">
        <v>57</v>
      </c>
      <c r="B645" t="s">
        <v>18</v>
      </c>
      <c r="C645" t="s">
        <v>19</v>
      </c>
      <c r="D645" s="25">
        <v>45693</v>
      </c>
      <c r="E645">
        <v>180</v>
      </c>
      <c r="F645">
        <v>210</v>
      </c>
      <c r="G645" s="27">
        <f>IF(ISNUMBER(H645),AVERAGE(H645:I645),AVERAGE(E645:F645))/700</f>
        <v>0.27214285714285713</v>
      </c>
      <c r="H645">
        <v>185</v>
      </c>
      <c r="I645">
        <v>196</v>
      </c>
      <c r="J645">
        <v>2024</v>
      </c>
      <c r="K645" t="s">
        <v>21</v>
      </c>
      <c r="L645" t="s">
        <v>129</v>
      </c>
      <c r="M645" t="s">
        <v>51</v>
      </c>
      <c r="N645" t="s">
        <v>20</v>
      </c>
      <c r="O645" t="s">
        <v>130</v>
      </c>
      <c r="P645" t="s">
        <v>61</v>
      </c>
      <c r="Q645" t="s">
        <v>43</v>
      </c>
      <c r="R645" t="s">
        <v>62</v>
      </c>
      <c r="S645" t="s">
        <v>63</v>
      </c>
      <c r="T645" t="s">
        <v>47</v>
      </c>
    </row>
    <row r="646" spans="1:20" x14ac:dyDescent="0.2">
      <c r="A646" t="s">
        <v>57</v>
      </c>
      <c r="B646" t="s">
        <v>18</v>
      </c>
      <c r="C646" t="s">
        <v>19</v>
      </c>
      <c r="D646" s="25">
        <v>45693</v>
      </c>
      <c r="E646">
        <v>180</v>
      </c>
      <c r="F646">
        <v>210</v>
      </c>
      <c r="G646" s="27">
        <f>IF(ISNUMBER(H646),AVERAGE(H646:I646),AVERAGE(E646:F646))/700</f>
        <v>0.27214285714285713</v>
      </c>
      <c r="H646">
        <v>185</v>
      </c>
      <c r="I646">
        <v>196</v>
      </c>
      <c r="J646">
        <v>2024</v>
      </c>
      <c r="K646" t="s">
        <v>42</v>
      </c>
      <c r="L646" t="s">
        <v>129</v>
      </c>
      <c r="M646" t="s">
        <v>51</v>
      </c>
      <c r="N646" t="s">
        <v>20</v>
      </c>
      <c r="O646" t="s">
        <v>130</v>
      </c>
      <c r="P646" t="s">
        <v>61</v>
      </c>
      <c r="Q646" t="s">
        <v>43</v>
      </c>
      <c r="R646" t="s">
        <v>62</v>
      </c>
      <c r="S646" t="s">
        <v>63</v>
      </c>
      <c r="T646" t="s">
        <v>47</v>
      </c>
    </row>
    <row r="647" spans="1:20" x14ac:dyDescent="0.2">
      <c r="A647" t="s">
        <v>57</v>
      </c>
      <c r="B647" t="s">
        <v>58</v>
      </c>
      <c r="C647" t="s">
        <v>19</v>
      </c>
      <c r="D647" s="25">
        <v>45694</v>
      </c>
      <c r="E647">
        <v>14</v>
      </c>
      <c r="F647">
        <v>17</v>
      </c>
      <c r="G647" s="27">
        <f>IF(ISNUMBER(H647),AVERAGE(H647:I647),AVERAGE(E647:F647))/65</f>
        <v>0.23807692307692307</v>
      </c>
      <c r="H647">
        <v>14.95</v>
      </c>
      <c r="I647">
        <v>16</v>
      </c>
      <c r="J647">
        <v>2024</v>
      </c>
      <c r="K647" t="s">
        <v>64</v>
      </c>
      <c r="M647" t="s">
        <v>87</v>
      </c>
      <c r="N647" t="s">
        <v>20</v>
      </c>
      <c r="O647" t="s">
        <v>44</v>
      </c>
      <c r="P647" t="s">
        <v>102</v>
      </c>
      <c r="Q647" t="s">
        <v>43</v>
      </c>
      <c r="R647" t="s">
        <v>62</v>
      </c>
      <c r="S647" t="s">
        <v>63</v>
      </c>
      <c r="T647" t="s">
        <v>47</v>
      </c>
    </row>
    <row r="648" spans="1:20" hidden="1" x14ac:dyDescent="0.2">
      <c r="A648" t="s">
        <v>57</v>
      </c>
      <c r="B648" t="s">
        <v>58</v>
      </c>
      <c r="C648" t="s">
        <v>90</v>
      </c>
      <c r="D648" s="25">
        <v>45694</v>
      </c>
      <c r="E648">
        <v>10</v>
      </c>
      <c r="F648">
        <v>13</v>
      </c>
      <c r="G648" s="27">
        <f>IF(ISNUMBER(H648),AVERAGE(H648:I648),AVERAGE(E648:F648))/45</f>
        <v>0.24388888888888888</v>
      </c>
      <c r="H648">
        <v>10.95</v>
      </c>
      <c r="I648">
        <v>11</v>
      </c>
      <c r="J648">
        <v>2024</v>
      </c>
      <c r="K648" t="s">
        <v>93</v>
      </c>
      <c r="M648" t="s">
        <v>87</v>
      </c>
      <c r="N648" t="s">
        <v>20</v>
      </c>
      <c r="O648" t="s">
        <v>44</v>
      </c>
      <c r="P648" t="s">
        <v>134</v>
      </c>
      <c r="Q648" t="s">
        <v>43</v>
      </c>
      <c r="R648" t="s">
        <v>62</v>
      </c>
      <c r="S648" t="s">
        <v>63</v>
      </c>
      <c r="T648" t="s">
        <v>47</v>
      </c>
    </row>
    <row r="649" spans="1:20" x14ac:dyDescent="0.2">
      <c r="A649" t="s">
        <v>57</v>
      </c>
      <c r="B649" t="s">
        <v>18</v>
      </c>
      <c r="C649" t="s">
        <v>19</v>
      </c>
      <c r="D649" s="25">
        <v>45694</v>
      </c>
      <c r="E649">
        <v>168</v>
      </c>
      <c r="F649">
        <v>186</v>
      </c>
      <c r="G649" s="27">
        <f>IF(ISNUMBER(H649),AVERAGE(H649:I649),AVERAGE(E649:F649))/700</f>
        <v>0.245</v>
      </c>
      <c r="H649">
        <v>168</v>
      </c>
      <c r="I649">
        <v>175</v>
      </c>
      <c r="J649">
        <v>2024</v>
      </c>
      <c r="K649" t="s">
        <v>56</v>
      </c>
      <c r="M649" t="s">
        <v>87</v>
      </c>
      <c r="N649" t="s">
        <v>20</v>
      </c>
      <c r="O649" t="s">
        <v>44</v>
      </c>
      <c r="P649" t="s">
        <v>102</v>
      </c>
      <c r="Q649" t="s">
        <v>43</v>
      </c>
      <c r="R649" t="s">
        <v>62</v>
      </c>
      <c r="S649" t="s">
        <v>63</v>
      </c>
      <c r="T649" t="s">
        <v>47</v>
      </c>
    </row>
    <row r="650" spans="1:20" hidden="1" x14ac:dyDescent="0.2">
      <c r="A650" t="s">
        <v>57</v>
      </c>
      <c r="B650" t="s">
        <v>58</v>
      </c>
      <c r="C650" t="s">
        <v>90</v>
      </c>
      <c r="D650" s="25">
        <v>45694</v>
      </c>
      <c r="E650">
        <v>10.95</v>
      </c>
      <c r="F650">
        <v>14</v>
      </c>
      <c r="G650" s="27">
        <f>IF(ISNUMBER(H650),AVERAGE(H650:I650),AVERAGE(E650:F650))/45</f>
        <v>0.26555555555555554</v>
      </c>
      <c r="H650">
        <v>10.95</v>
      </c>
      <c r="I650">
        <v>12.95</v>
      </c>
      <c r="J650">
        <v>2024</v>
      </c>
      <c r="K650" t="s">
        <v>64</v>
      </c>
      <c r="M650" t="s">
        <v>87</v>
      </c>
      <c r="N650" t="s">
        <v>20</v>
      </c>
      <c r="O650" t="s">
        <v>44</v>
      </c>
      <c r="P650" t="s">
        <v>133</v>
      </c>
      <c r="Q650" t="s">
        <v>43</v>
      </c>
      <c r="R650" t="s">
        <v>62</v>
      </c>
      <c r="S650" t="s">
        <v>63</v>
      </c>
      <c r="T650" t="s">
        <v>47</v>
      </c>
    </row>
    <row r="651" spans="1:20" hidden="1" x14ac:dyDescent="0.2">
      <c r="A651" t="s">
        <v>57</v>
      </c>
      <c r="B651" t="s">
        <v>58</v>
      </c>
      <c r="C651" t="s">
        <v>90</v>
      </c>
      <c r="D651" s="25">
        <v>45694</v>
      </c>
      <c r="E651">
        <v>10</v>
      </c>
      <c r="F651">
        <v>14</v>
      </c>
      <c r="G651" s="27">
        <f>IF(ISNUMBER(H651),AVERAGE(H651:I651),AVERAGE(E651:F651))/45</f>
        <v>0.26555555555555554</v>
      </c>
      <c r="H651">
        <v>10.95</v>
      </c>
      <c r="I651">
        <v>12.95</v>
      </c>
      <c r="J651">
        <v>2024</v>
      </c>
      <c r="K651" t="s">
        <v>91</v>
      </c>
      <c r="M651" t="s">
        <v>87</v>
      </c>
      <c r="N651" t="s">
        <v>20</v>
      </c>
      <c r="O651" t="s">
        <v>44</v>
      </c>
      <c r="P651" t="s">
        <v>133</v>
      </c>
      <c r="Q651" t="s">
        <v>43</v>
      </c>
      <c r="R651" t="s">
        <v>62</v>
      </c>
      <c r="S651" t="s">
        <v>63</v>
      </c>
      <c r="T651" t="s">
        <v>47</v>
      </c>
    </row>
    <row r="652" spans="1:20" x14ac:dyDescent="0.2">
      <c r="A652" t="s">
        <v>57</v>
      </c>
      <c r="B652" t="s">
        <v>58</v>
      </c>
      <c r="C652" t="s">
        <v>19</v>
      </c>
      <c r="D652" s="25">
        <v>45694</v>
      </c>
      <c r="E652">
        <v>16</v>
      </c>
      <c r="F652">
        <v>20</v>
      </c>
      <c r="G652" s="27">
        <f>IF(ISNUMBER(H652),AVERAGE(H652:I652),AVERAGE(E652:F652))/65</f>
        <v>0.26884615384615385</v>
      </c>
      <c r="H652">
        <v>16.95</v>
      </c>
      <c r="I652">
        <v>18</v>
      </c>
      <c r="J652">
        <v>2024</v>
      </c>
      <c r="K652" t="s">
        <v>59</v>
      </c>
      <c r="M652" t="s">
        <v>87</v>
      </c>
      <c r="N652" t="s">
        <v>20</v>
      </c>
      <c r="O652" t="s">
        <v>44</v>
      </c>
      <c r="P652" t="s">
        <v>102</v>
      </c>
      <c r="Q652" t="s">
        <v>43</v>
      </c>
      <c r="R652" t="s">
        <v>62</v>
      </c>
      <c r="S652" t="s">
        <v>63</v>
      </c>
      <c r="T652" t="s">
        <v>47</v>
      </c>
    </row>
    <row r="653" spans="1:20" x14ac:dyDescent="0.2">
      <c r="A653" t="s">
        <v>57</v>
      </c>
      <c r="B653" t="s">
        <v>58</v>
      </c>
      <c r="C653" t="s">
        <v>19</v>
      </c>
      <c r="D653" s="25">
        <v>45694</v>
      </c>
      <c r="E653">
        <v>16</v>
      </c>
      <c r="F653">
        <v>20</v>
      </c>
      <c r="G653" s="27">
        <f>IF(ISNUMBER(H653),AVERAGE(H653:I653),AVERAGE(E653:F653))/65</f>
        <v>0.26884615384615385</v>
      </c>
      <c r="H653">
        <v>16.95</v>
      </c>
      <c r="I653">
        <v>18</v>
      </c>
      <c r="J653">
        <v>2024</v>
      </c>
      <c r="K653" t="s">
        <v>65</v>
      </c>
      <c r="M653" t="s">
        <v>87</v>
      </c>
      <c r="N653" t="s">
        <v>20</v>
      </c>
      <c r="O653" t="s">
        <v>44</v>
      </c>
      <c r="P653" t="s">
        <v>102</v>
      </c>
      <c r="Q653" t="s">
        <v>43</v>
      </c>
      <c r="R653" t="s">
        <v>62</v>
      </c>
      <c r="S653" t="s">
        <v>63</v>
      </c>
      <c r="T653" t="s">
        <v>47</v>
      </c>
    </row>
    <row r="654" spans="1:20" x14ac:dyDescent="0.2">
      <c r="A654" t="s">
        <v>57</v>
      </c>
      <c r="B654" t="s">
        <v>18</v>
      </c>
      <c r="C654" t="s">
        <v>19</v>
      </c>
      <c r="D654" s="25">
        <v>45694</v>
      </c>
      <c r="E654">
        <v>180</v>
      </c>
      <c r="F654">
        <v>210</v>
      </c>
      <c r="G654" s="27">
        <f>IF(ISNUMBER(H654),AVERAGE(H654:I654),AVERAGE(E654:F654))/700</f>
        <v>0.27214285714285713</v>
      </c>
      <c r="H654">
        <v>185</v>
      </c>
      <c r="I654">
        <v>196</v>
      </c>
      <c r="J654">
        <v>2024</v>
      </c>
      <c r="K654" t="s">
        <v>42</v>
      </c>
      <c r="M654" t="s">
        <v>87</v>
      </c>
      <c r="N654" t="s">
        <v>20</v>
      </c>
      <c r="O654" t="s">
        <v>44</v>
      </c>
      <c r="P654" t="s">
        <v>61</v>
      </c>
      <c r="Q654" t="s">
        <v>43</v>
      </c>
      <c r="R654" t="s">
        <v>62</v>
      </c>
      <c r="S654" t="s">
        <v>63</v>
      </c>
      <c r="T654" t="s">
        <v>47</v>
      </c>
    </row>
    <row r="655" spans="1:20" x14ac:dyDescent="0.2">
      <c r="A655" t="s">
        <v>57</v>
      </c>
      <c r="B655" t="s">
        <v>18</v>
      </c>
      <c r="C655" t="s">
        <v>19</v>
      </c>
      <c r="D655" s="25">
        <v>45694</v>
      </c>
      <c r="E655">
        <v>180</v>
      </c>
      <c r="F655">
        <v>210</v>
      </c>
      <c r="G655" s="27">
        <f>IF(ISNUMBER(H655),AVERAGE(H655:I655),AVERAGE(E655:F655))/700</f>
        <v>0.27214285714285713</v>
      </c>
      <c r="H655">
        <v>185</v>
      </c>
      <c r="I655">
        <v>196</v>
      </c>
      <c r="J655">
        <v>2024</v>
      </c>
      <c r="K655" t="s">
        <v>21</v>
      </c>
      <c r="M655" t="s">
        <v>87</v>
      </c>
      <c r="N655" t="s">
        <v>20</v>
      </c>
      <c r="O655" t="s">
        <v>44</v>
      </c>
      <c r="P655" t="s">
        <v>61</v>
      </c>
      <c r="Q655" t="s">
        <v>43</v>
      </c>
      <c r="R655" t="s">
        <v>62</v>
      </c>
      <c r="S655" t="s">
        <v>63</v>
      </c>
      <c r="T655" t="s">
        <v>47</v>
      </c>
    </row>
    <row r="656" spans="1:20" hidden="1" x14ac:dyDescent="0.2">
      <c r="A656" t="s">
        <v>57</v>
      </c>
      <c r="B656" t="s">
        <v>58</v>
      </c>
      <c r="C656" t="s">
        <v>90</v>
      </c>
      <c r="D656" s="25">
        <v>45695</v>
      </c>
      <c r="E656">
        <v>8</v>
      </c>
      <c r="F656">
        <v>10</v>
      </c>
      <c r="G656" s="27">
        <f>IF(ISNUMBER(H656),AVERAGE(H656:I656),AVERAGE(E656:F656))/45</f>
        <v>0.2</v>
      </c>
      <c r="H656" t="s">
        <v>69</v>
      </c>
      <c r="I656" t="s">
        <v>69</v>
      </c>
      <c r="J656">
        <v>2024</v>
      </c>
      <c r="K656" t="s">
        <v>93</v>
      </c>
      <c r="M656" t="s">
        <v>87</v>
      </c>
      <c r="N656" t="s">
        <v>20</v>
      </c>
      <c r="O656" t="s">
        <v>147</v>
      </c>
      <c r="P656" t="s">
        <v>151</v>
      </c>
      <c r="Q656" t="s">
        <v>43</v>
      </c>
      <c r="R656" t="s">
        <v>62</v>
      </c>
      <c r="S656" t="s">
        <v>63</v>
      </c>
      <c r="T656" t="s">
        <v>47</v>
      </c>
    </row>
    <row r="657" spans="1:20" hidden="1" x14ac:dyDescent="0.2">
      <c r="A657" t="s">
        <v>57</v>
      </c>
      <c r="B657" t="s">
        <v>58</v>
      </c>
      <c r="C657" t="s">
        <v>90</v>
      </c>
      <c r="D657" s="25">
        <v>45695</v>
      </c>
      <c r="E657">
        <v>8</v>
      </c>
      <c r="F657">
        <v>12</v>
      </c>
      <c r="G657" s="27">
        <f>IF(ISNUMBER(H657),AVERAGE(H657:I657),AVERAGE(E657:F657))/45</f>
        <v>0.21111111111111111</v>
      </c>
      <c r="H657">
        <v>9</v>
      </c>
      <c r="I657">
        <v>10</v>
      </c>
      <c r="J657">
        <v>2024</v>
      </c>
      <c r="K657" t="s">
        <v>64</v>
      </c>
      <c r="M657" t="s">
        <v>87</v>
      </c>
      <c r="N657" t="s">
        <v>20</v>
      </c>
      <c r="O657" t="s">
        <v>147</v>
      </c>
      <c r="P657" t="s">
        <v>152</v>
      </c>
      <c r="Q657" t="s">
        <v>43</v>
      </c>
      <c r="R657" t="s">
        <v>62</v>
      </c>
      <c r="S657" t="s">
        <v>63</v>
      </c>
      <c r="T657" t="s">
        <v>47</v>
      </c>
    </row>
    <row r="658" spans="1:20" hidden="1" x14ac:dyDescent="0.2">
      <c r="A658" t="s">
        <v>57</v>
      </c>
      <c r="B658" t="s">
        <v>58</v>
      </c>
      <c r="C658" t="s">
        <v>90</v>
      </c>
      <c r="D658" s="25">
        <v>45695</v>
      </c>
      <c r="E658">
        <v>8</v>
      </c>
      <c r="F658">
        <v>12</v>
      </c>
      <c r="G658" s="27">
        <f>IF(ISNUMBER(H658),AVERAGE(H658:I658),AVERAGE(E658:F658))/45</f>
        <v>0.21111111111111111</v>
      </c>
      <c r="H658">
        <v>9</v>
      </c>
      <c r="I658">
        <v>10</v>
      </c>
      <c r="J658">
        <v>2024</v>
      </c>
      <c r="K658" t="s">
        <v>91</v>
      </c>
      <c r="M658" t="s">
        <v>87</v>
      </c>
      <c r="N658" t="s">
        <v>20</v>
      </c>
      <c r="O658" t="s">
        <v>147</v>
      </c>
      <c r="P658" t="s">
        <v>152</v>
      </c>
      <c r="Q658" t="s">
        <v>43</v>
      </c>
      <c r="R658" t="s">
        <v>62</v>
      </c>
      <c r="S658" t="s">
        <v>63</v>
      </c>
      <c r="T658" t="s">
        <v>47</v>
      </c>
    </row>
    <row r="659" spans="1:20" x14ac:dyDescent="0.2">
      <c r="A659" t="s">
        <v>57</v>
      </c>
      <c r="B659" t="s">
        <v>58</v>
      </c>
      <c r="C659" t="s">
        <v>19</v>
      </c>
      <c r="D659" s="25">
        <v>45695</v>
      </c>
      <c r="E659">
        <v>14</v>
      </c>
      <c r="F659">
        <v>17</v>
      </c>
      <c r="G659" s="27">
        <f>IF(ISNUMBER(H659),AVERAGE(H659:I659),AVERAGE(E659:F659))/65</f>
        <v>0.23807692307692307</v>
      </c>
      <c r="H659">
        <v>14.95</v>
      </c>
      <c r="I659">
        <v>16</v>
      </c>
      <c r="J659">
        <v>2024</v>
      </c>
      <c r="K659" t="s">
        <v>64</v>
      </c>
      <c r="M659" t="s">
        <v>87</v>
      </c>
      <c r="N659" t="s">
        <v>20</v>
      </c>
      <c r="O659" t="s">
        <v>147</v>
      </c>
      <c r="P659" t="s">
        <v>102</v>
      </c>
      <c r="Q659" t="s">
        <v>43</v>
      </c>
      <c r="R659" t="s">
        <v>62</v>
      </c>
      <c r="S659" t="s">
        <v>63</v>
      </c>
      <c r="T659" t="s">
        <v>47</v>
      </c>
    </row>
    <row r="660" spans="1:20" x14ac:dyDescent="0.2">
      <c r="A660" t="s">
        <v>57</v>
      </c>
      <c r="B660" t="s">
        <v>18</v>
      </c>
      <c r="C660" t="s">
        <v>19</v>
      </c>
      <c r="D660" s="25">
        <v>45695</v>
      </c>
      <c r="E660">
        <v>160</v>
      </c>
      <c r="F660">
        <v>186</v>
      </c>
      <c r="G660" s="27">
        <f>IF(ISNUMBER(H660),AVERAGE(H660:I660),AVERAGE(E660:F660))/700</f>
        <v>0.245</v>
      </c>
      <c r="H660">
        <v>168</v>
      </c>
      <c r="I660">
        <v>175</v>
      </c>
      <c r="J660">
        <v>2024</v>
      </c>
      <c r="K660" t="s">
        <v>56</v>
      </c>
      <c r="M660" t="s">
        <v>87</v>
      </c>
      <c r="N660" t="s">
        <v>20</v>
      </c>
      <c r="O660" t="s">
        <v>147</v>
      </c>
      <c r="P660" t="s">
        <v>61</v>
      </c>
      <c r="Q660" t="s">
        <v>43</v>
      </c>
      <c r="R660" t="s">
        <v>62</v>
      </c>
      <c r="S660" t="s">
        <v>63</v>
      </c>
      <c r="T660" t="s">
        <v>47</v>
      </c>
    </row>
    <row r="661" spans="1:20" x14ac:dyDescent="0.2">
      <c r="A661" t="s">
        <v>57</v>
      </c>
      <c r="B661" t="s">
        <v>58</v>
      </c>
      <c r="C661" t="s">
        <v>19</v>
      </c>
      <c r="D661" s="25">
        <v>45695</v>
      </c>
      <c r="E661">
        <v>16</v>
      </c>
      <c r="F661">
        <v>20</v>
      </c>
      <c r="G661" s="27">
        <f>IF(ISNUMBER(H661),AVERAGE(H661:I661),AVERAGE(E661:F661))/65</f>
        <v>0.26884615384615385</v>
      </c>
      <c r="H661">
        <v>16.95</v>
      </c>
      <c r="I661">
        <v>18</v>
      </c>
      <c r="J661">
        <v>2024</v>
      </c>
      <c r="K661" t="s">
        <v>65</v>
      </c>
      <c r="M661" t="s">
        <v>87</v>
      </c>
      <c r="N661" t="s">
        <v>20</v>
      </c>
      <c r="O661" t="s">
        <v>147</v>
      </c>
      <c r="P661" t="s">
        <v>102</v>
      </c>
      <c r="Q661" t="s">
        <v>43</v>
      </c>
      <c r="R661" t="s">
        <v>62</v>
      </c>
      <c r="S661" t="s">
        <v>63</v>
      </c>
      <c r="T661" t="s">
        <v>47</v>
      </c>
    </row>
    <row r="662" spans="1:20" x14ac:dyDescent="0.2">
      <c r="A662" t="s">
        <v>57</v>
      </c>
      <c r="B662" t="s">
        <v>58</v>
      </c>
      <c r="C662" t="s">
        <v>19</v>
      </c>
      <c r="D662" s="25">
        <v>45695</v>
      </c>
      <c r="E662">
        <v>16</v>
      </c>
      <c r="F662">
        <v>20</v>
      </c>
      <c r="G662" s="27">
        <f>IF(ISNUMBER(H662),AVERAGE(H662:I662),AVERAGE(E662:F662))/65</f>
        <v>0.26884615384615385</v>
      </c>
      <c r="H662">
        <v>16.95</v>
      </c>
      <c r="I662">
        <v>18</v>
      </c>
      <c r="J662">
        <v>2024</v>
      </c>
      <c r="K662" t="s">
        <v>59</v>
      </c>
      <c r="M662" t="s">
        <v>87</v>
      </c>
      <c r="N662" t="s">
        <v>20</v>
      </c>
      <c r="O662" t="s">
        <v>147</v>
      </c>
      <c r="P662" t="s">
        <v>102</v>
      </c>
      <c r="Q662" t="s">
        <v>43</v>
      </c>
      <c r="R662" t="s">
        <v>62</v>
      </c>
      <c r="S662" t="s">
        <v>63</v>
      </c>
      <c r="T662" t="s">
        <v>47</v>
      </c>
    </row>
    <row r="663" spans="1:20" x14ac:dyDescent="0.2">
      <c r="A663" t="s">
        <v>57</v>
      </c>
      <c r="B663" t="s">
        <v>18</v>
      </c>
      <c r="C663" t="s">
        <v>19</v>
      </c>
      <c r="D663" s="25">
        <v>45695</v>
      </c>
      <c r="E663">
        <v>180</v>
      </c>
      <c r="F663">
        <v>210</v>
      </c>
      <c r="G663" s="27">
        <f>IF(ISNUMBER(H663),AVERAGE(H663:I663),AVERAGE(E663:F663))/700</f>
        <v>0.27214285714285713</v>
      </c>
      <c r="H663">
        <v>185</v>
      </c>
      <c r="I663">
        <v>196</v>
      </c>
      <c r="J663">
        <v>2024</v>
      </c>
      <c r="K663" t="s">
        <v>42</v>
      </c>
      <c r="M663" t="s">
        <v>87</v>
      </c>
      <c r="N663" t="s">
        <v>20</v>
      </c>
      <c r="O663" t="s">
        <v>147</v>
      </c>
      <c r="P663" t="s">
        <v>102</v>
      </c>
      <c r="Q663" t="s">
        <v>43</v>
      </c>
      <c r="R663" t="s">
        <v>62</v>
      </c>
      <c r="S663" t="s">
        <v>63</v>
      </c>
      <c r="T663" t="s">
        <v>47</v>
      </c>
    </row>
    <row r="664" spans="1:20" x14ac:dyDescent="0.2">
      <c r="A664" t="s">
        <v>57</v>
      </c>
      <c r="B664" t="s">
        <v>18</v>
      </c>
      <c r="C664" t="s">
        <v>19</v>
      </c>
      <c r="D664" s="25">
        <v>45695</v>
      </c>
      <c r="E664">
        <v>180</v>
      </c>
      <c r="F664">
        <v>210</v>
      </c>
      <c r="G664" s="27">
        <f>IF(ISNUMBER(H664),AVERAGE(H664:I664),AVERAGE(E664:F664))/700</f>
        <v>0.27214285714285713</v>
      </c>
      <c r="H664">
        <v>185</v>
      </c>
      <c r="I664">
        <v>196</v>
      </c>
      <c r="J664">
        <v>2024</v>
      </c>
      <c r="K664" t="s">
        <v>21</v>
      </c>
      <c r="M664" t="s">
        <v>87</v>
      </c>
      <c r="N664" t="s">
        <v>20</v>
      </c>
      <c r="O664" t="s">
        <v>147</v>
      </c>
      <c r="P664" t="s">
        <v>102</v>
      </c>
      <c r="Q664" t="s">
        <v>43</v>
      </c>
      <c r="R664" t="s">
        <v>62</v>
      </c>
      <c r="S664" t="s">
        <v>63</v>
      </c>
      <c r="T664" t="s">
        <v>47</v>
      </c>
    </row>
    <row r="665" spans="1:20" hidden="1" x14ac:dyDescent="0.2">
      <c r="A665" t="s">
        <v>57</v>
      </c>
      <c r="B665" t="s">
        <v>58</v>
      </c>
      <c r="C665" t="s">
        <v>90</v>
      </c>
      <c r="D665" s="25">
        <v>45698</v>
      </c>
      <c r="E665">
        <v>8</v>
      </c>
      <c r="F665">
        <v>10</v>
      </c>
      <c r="G665" s="27">
        <f>IF(ISNUMBER(H665),AVERAGE(H665:I665),AVERAGE(E665:F665))/45</f>
        <v>0.2</v>
      </c>
      <c r="H665" t="s">
        <v>69</v>
      </c>
      <c r="I665" t="s">
        <v>69</v>
      </c>
      <c r="J665">
        <v>2024</v>
      </c>
      <c r="K665" t="s">
        <v>93</v>
      </c>
      <c r="M665" t="s">
        <v>87</v>
      </c>
      <c r="N665" t="s">
        <v>20</v>
      </c>
      <c r="O665" t="s">
        <v>44</v>
      </c>
      <c r="P665" t="s">
        <v>150</v>
      </c>
      <c r="Q665" t="s">
        <v>43</v>
      </c>
      <c r="R665" t="s">
        <v>62</v>
      </c>
      <c r="S665" t="s">
        <v>63</v>
      </c>
      <c r="T665" t="s">
        <v>47</v>
      </c>
    </row>
    <row r="666" spans="1:20" hidden="1" x14ac:dyDescent="0.2">
      <c r="A666" t="s">
        <v>57</v>
      </c>
      <c r="B666" t="s">
        <v>58</v>
      </c>
      <c r="C666" t="s">
        <v>90</v>
      </c>
      <c r="D666" s="25">
        <v>45698</v>
      </c>
      <c r="E666">
        <v>8</v>
      </c>
      <c r="F666">
        <v>12</v>
      </c>
      <c r="G666" s="27">
        <f>IF(ISNUMBER(H666),AVERAGE(H666:I666),AVERAGE(E666:F666))/45</f>
        <v>0.21111111111111111</v>
      </c>
      <c r="H666">
        <v>9</v>
      </c>
      <c r="I666">
        <v>10</v>
      </c>
      <c r="J666">
        <v>2024</v>
      </c>
      <c r="K666" t="s">
        <v>64</v>
      </c>
      <c r="M666" t="s">
        <v>87</v>
      </c>
      <c r="N666" t="s">
        <v>20</v>
      </c>
      <c r="O666" t="s">
        <v>44</v>
      </c>
      <c r="P666" t="s">
        <v>149</v>
      </c>
      <c r="Q666" t="s">
        <v>43</v>
      </c>
      <c r="R666" t="s">
        <v>62</v>
      </c>
      <c r="S666" t="s">
        <v>63</v>
      </c>
      <c r="T666" t="s">
        <v>47</v>
      </c>
    </row>
    <row r="667" spans="1:20" hidden="1" x14ac:dyDescent="0.2">
      <c r="A667" t="s">
        <v>57</v>
      </c>
      <c r="B667" t="s">
        <v>58</v>
      </c>
      <c r="C667" t="s">
        <v>90</v>
      </c>
      <c r="D667" s="25">
        <v>45698</v>
      </c>
      <c r="E667">
        <v>8</v>
      </c>
      <c r="F667">
        <v>12</v>
      </c>
      <c r="G667" s="27">
        <f>IF(ISNUMBER(H667),AVERAGE(H667:I667),AVERAGE(E667:F667))/45</f>
        <v>0.21111111111111111</v>
      </c>
      <c r="H667">
        <v>9</v>
      </c>
      <c r="I667">
        <v>10</v>
      </c>
      <c r="J667">
        <v>2024</v>
      </c>
      <c r="K667" t="s">
        <v>91</v>
      </c>
      <c r="M667" t="s">
        <v>87</v>
      </c>
      <c r="N667" t="s">
        <v>20</v>
      </c>
      <c r="O667" t="s">
        <v>44</v>
      </c>
      <c r="P667" t="s">
        <v>149</v>
      </c>
      <c r="Q667" t="s">
        <v>43</v>
      </c>
      <c r="R667" t="s">
        <v>62</v>
      </c>
      <c r="S667" t="s">
        <v>63</v>
      </c>
      <c r="T667" t="s">
        <v>47</v>
      </c>
    </row>
    <row r="668" spans="1:20" x14ac:dyDescent="0.2">
      <c r="A668" t="s">
        <v>57</v>
      </c>
      <c r="B668" t="s">
        <v>58</v>
      </c>
      <c r="C668" t="s">
        <v>19</v>
      </c>
      <c r="D668" s="25">
        <v>45698</v>
      </c>
      <c r="E668">
        <v>14</v>
      </c>
      <c r="F668">
        <v>17</v>
      </c>
      <c r="G668" s="27">
        <f>IF(ISNUMBER(H668),AVERAGE(H668:I668),AVERAGE(E668:F668))/65</f>
        <v>0.23807692307692307</v>
      </c>
      <c r="H668">
        <v>14.95</v>
      </c>
      <c r="I668">
        <v>16</v>
      </c>
      <c r="J668">
        <v>2024</v>
      </c>
      <c r="K668" t="s">
        <v>64</v>
      </c>
      <c r="M668" t="s">
        <v>87</v>
      </c>
      <c r="N668" t="s">
        <v>20</v>
      </c>
      <c r="O668" t="s">
        <v>44</v>
      </c>
      <c r="P668" t="s">
        <v>102</v>
      </c>
      <c r="Q668" t="s">
        <v>43</v>
      </c>
      <c r="R668" t="s">
        <v>62</v>
      </c>
      <c r="S668" t="s">
        <v>63</v>
      </c>
      <c r="T668" t="s">
        <v>47</v>
      </c>
    </row>
    <row r="669" spans="1:20" x14ac:dyDescent="0.2">
      <c r="A669" t="s">
        <v>57</v>
      </c>
      <c r="B669" t="s">
        <v>18</v>
      </c>
      <c r="C669" t="s">
        <v>19</v>
      </c>
      <c r="D669" s="25">
        <v>45698</v>
      </c>
      <c r="E669">
        <v>160</v>
      </c>
      <c r="F669">
        <v>186</v>
      </c>
      <c r="G669" s="27">
        <f>IF(ISNUMBER(H669),AVERAGE(H669:I669),AVERAGE(E669:F669))/700</f>
        <v>0.245</v>
      </c>
      <c r="H669">
        <v>168</v>
      </c>
      <c r="I669">
        <v>175</v>
      </c>
      <c r="J669">
        <v>2024</v>
      </c>
      <c r="K669" t="s">
        <v>56</v>
      </c>
      <c r="M669" t="s">
        <v>87</v>
      </c>
      <c r="N669" t="s">
        <v>20</v>
      </c>
      <c r="O669" t="s">
        <v>44</v>
      </c>
      <c r="P669" t="s">
        <v>61</v>
      </c>
      <c r="Q669" t="s">
        <v>43</v>
      </c>
      <c r="R669" t="s">
        <v>62</v>
      </c>
      <c r="S669" t="s">
        <v>63</v>
      </c>
      <c r="T669" t="s">
        <v>47</v>
      </c>
    </row>
    <row r="670" spans="1:20" x14ac:dyDescent="0.2">
      <c r="A670" t="s">
        <v>57</v>
      </c>
      <c r="B670" t="s">
        <v>58</v>
      </c>
      <c r="C670" t="s">
        <v>19</v>
      </c>
      <c r="D670" s="25">
        <v>45698</v>
      </c>
      <c r="E670">
        <v>16</v>
      </c>
      <c r="F670">
        <v>20</v>
      </c>
      <c r="G670" s="27">
        <f>IF(ISNUMBER(H670),AVERAGE(H670:I670),AVERAGE(E670:F670))/65</f>
        <v>0.26884615384615385</v>
      </c>
      <c r="H670">
        <v>16.95</v>
      </c>
      <c r="I670">
        <v>18</v>
      </c>
      <c r="J670">
        <v>2024</v>
      </c>
      <c r="K670" t="s">
        <v>65</v>
      </c>
      <c r="M670" t="s">
        <v>87</v>
      </c>
      <c r="N670" t="s">
        <v>20</v>
      </c>
      <c r="O670" t="s">
        <v>44</v>
      </c>
      <c r="P670" t="s">
        <v>102</v>
      </c>
      <c r="Q670" t="s">
        <v>43</v>
      </c>
      <c r="R670" t="s">
        <v>62</v>
      </c>
      <c r="S670" t="s">
        <v>63</v>
      </c>
      <c r="T670" t="s">
        <v>47</v>
      </c>
    </row>
    <row r="671" spans="1:20" x14ac:dyDescent="0.2">
      <c r="A671" t="s">
        <v>57</v>
      </c>
      <c r="B671" t="s">
        <v>58</v>
      </c>
      <c r="C671" t="s">
        <v>19</v>
      </c>
      <c r="D671" s="25">
        <v>45698</v>
      </c>
      <c r="E671">
        <v>16</v>
      </c>
      <c r="F671">
        <v>20</v>
      </c>
      <c r="G671" s="27">
        <f>IF(ISNUMBER(H671),AVERAGE(H671:I671),AVERAGE(E671:F671))/65</f>
        <v>0.26884615384615385</v>
      </c>
      <c r="H671">
        <v>16.95</v>
      </c>
      <c r="I671">
        <v>18</v>
      </c>
      <c r="J671">
        <v>2024</v>
      </c>
      <c r="K671" t="s">
        <v>59</v>
      </c>
      <c r="M671" t="s">
        <v>87</v>
      </c>
      <c r="N671" t="s">
        <v>20</v>
      </c>
      <c r="O671" t="s">
        <v>44</v>
      </c>
      <c r="P671" t="s">
        <v>102</v>
      </c>
      <c r="Q671" t="s">
        <v>43</v>
      </c>
      <c r="R671" t="s">
        <v>62</v>
      </c>
      <c r="S671" t="s">
        <v>63</v>
      </c>
      <c r="T671" t="s">
        <v>47</v>
      </c>
    </row>
    <row r="672" spans="1:20" x14ac:dyDescent="0.2">
      <c r="A672" t="s">
        <v>57</v>
      </c>
      <c r="B672" t="s">
        <v>18</v>
      </c>
      <c r="C672" t="s">
        <v>19</v>
      </c>
      <c r="D672" s="25">
        <v>45698</v>
      </c>
      <c r="E672">
        <v>180</v>
      </c>
      <c r="F672">
        <v>210</v>
      </c>
      <c r="G672" s="27">
        <f>IF(ISNUMBER(H672),AVERAGE(H672:I672),AVERAGE(E672:F672))/700</f>
        <v>0.27214285714285713</v>
      </c>
      <c r="H672">
        <v>185</v>
      </c>
      <c r="I672">
        <v>196</v>
      </c>
      <c r="J672">
        <v>2024</v>
      </c>
      <c r="K672" t="s">
        <v>21</v>
      </c>
      <c r="M672" t="s">
        <v>87</v>
      </c>
      <c r="N672" t="s">
        <v>20</v>
      </c>
      <c r="O672" t="s">
        <v>44</v>
      </c>
      <c r="P672" t="s">
        <v>102</v>
      </c>
      <c r="Q672" t="s">
        <v>43</v>
      </c>
      <c r="R672" t="s">
        <v>62</v>
      </c>
      <c r="S672" t="s">
        <v>63</v>
      </c>
      <c r="T672" t="s">
        <v>47</v>
      </c>
    </row>
    <row r="673" spans="1:20" x14ac:dyDescent="0.2">
      <c r="A673" t="s">
        <v>57</v>
      </c>
      <c r="B673" t="s">
        <v>18</v>
      </c>
      <c r="C673" t="s">
        <v>19</v>
      </c>
      <c r="D673" s="25">
        <v>45698</v>
      </c>
      <c r="E673">
        <v>180</v>
      </c>
      <c r="F673">
        <v>210</v>
      </c>
      <c r="G673" s="27">
        <f>IF(ISNUMBER(H673),AVERAGE(H673:I673),AVERAGE(E673:F673))/700</f>
        <v>0.27214285714285713</v>
      </c>
      <c r="H673">
        <v>185</v>
      </c>
      <c r="I673">
        <v>196</v>
      </c>
      <c r="J673">
        <v>2024</v>
      </c>
      <c r="K673" t="s">
        <v>42</v>
      </c>
      <c r="M673" t="s">
        <v>87</v>
      </c>
      <c r="N673" t="s">
        <v>20</v>
      </c>
      <c r="O673" t="s">
        <v>44</v>
      </c>
      <c r="P673" t="s">
        <v>102</v>
      </c>
      <c r="Q673" t="s">
        <v>43</v>
      </c>
      <c r="R673" t="s">
        <v>62</v>
      </c>
      <c r="S673" t="s">
        <v>63</v>
      </c>
      <c r="T673" t="s">
        <v>47</v>
      </c>
    </row>
    <row r="674" spans="1:20" hidden="1" x14ac:dyDescent="0.2">
      <c r="A674" t="s">
        <v>57</v>
      </c>
      <c r="B674" t="s">
        <v>58</v>
      </c>
      <c r="C674" t="s">
        <v>90</v>
      </c>
      <c r="D674" s="25">
        <v>45699</v>
      </c>
      <c r="E674">
        <v>8</v>
      </c>
      <c r="F674">
        <v>10</v>
      </c>
      <c r="G674" s="27">
        <f>IF(ISNUMBER(H674),AVERAGE(H674:I674),AVERAGE(E674:F674))/45</f>
        <v>0.17777777777777778</v>
      </c>
      <c r="H674">
        <v>8</v>
      </c>
      <c r="I674">
        <v>8</v>
      </c>
      <c r="J674">
        <v>2024</v>
      </c>
      <c r="K674" t="s">
        <v>93</v>
      </c>
      <c r="M674" t="s">
        <v>145</v>
      </c>
      <c r="N674" t="s">
        <v>20</v>
      </c>
      <c r="O674" t="s">
        <v>146</v>
      </c>
      <c r="P674" t="s">
        <v>150</v>
      </c>
      <c r="Q674" t="s">
        <v>144</v>
      </c>
      <c r="R674" t="s">
        <v>62</v>
      </c>
      <c r="S674" t="s">
        <v>63</v>
      </c>
      <c r="T674" t="s">
        <v>47</v>
      </c>
    </row>
    <row r="675" spans="1:20" hidden="1" x14ac:dyDescent="0.2">
      <c r="A675" t="s">
        <v>57</v>
      </c>
      <c r="B675" t="s">
        <v>58</v>
      </c>
      <c r="C675" t="s">
        <v>90</v>
      </c>
      <c r="D675" s="25">
        <v>45699</v>
      </c>
      <c r="E675">
        <v>8</v>
      </c>
      <c r="F675">
        <v>12</v>
      </c>
      <c r="G675" s="27">
        <f>IF(ISNUMBER(H675),AVERAGE(H675:I675),AVERAGE(E675:F675))/45</f>
        <v>0.18888888888888888</v>
      </c>
      <c r="H675">
        <v>8</v>
      </c>
      <c r="I675">
        <v>9</v>
      </c>
      <c r="J675">
        <v>2024</v>
      </c>
      <c r="K675" t="s">
        <v>64</v>
      </c>
      <c r="M675" t="s">
        <v>145</v>
      </c>
      <c r="N675" t="s">
        <v>20</v>
      </c>
      <c r="O675" t="s">
        <v>146</v>
      </c>
      <c r="P675" t="s">
        <v>149</v>
      </c>
      <c r="Q675" t="s">
        <v>144</v>
      </c>
      <c r="R675" t="s">
        <v>62</v>
      </c>
      <c r="S675" t="s">
        <v>63</v>
      </c>
      <c r="T675" t="s">
        <v>47</v>
      </c>
    </row>
    <row r="676" spans="1:20" hidden="1" x14ac:dyDescent="0.2">
      <c r="A676" t="s">
        <v>57</v>
      </c>
      <c r="B676" t="s">
        <v>58</v>
      </c>
      <c r="C676" t="s">
        <v>90</v>
      </c>
      <c r="D676" s="25">
        <v>45699</v>
      </c>
      <c r="E676">
        <v>8</v>
      </c>
      <c r="F676">
        <v>12</v>
      </c>
      <c r="G676" s="27">
        <f>IF(ISNUMBER(H676),AVERAGE(H676:I676),AVERAGE(E676:F676))/45</f>
        <v>0.18888888888888888</v>
      </c>
      <c r="H676">
        <v>8</v>
      </c>
      <c r="I676">
        <v>9</v>
      </c>
      <c r="J676">
        <v>2024</v>
      </c>
      <c r="K676" t="s">
        <v>91</v>
      </c>
      <c r="M676" t="s">
        <v>145</v>
      </c>
      <c r="N676" t="s">
        <v>20</v>
      </c>
      <c r="O676" t="s">
        <v>146</v>
      </c>
      <c r="P676" t="s">
        <v>149</v>
      </c>
      <c r="Q676" t="s">
        <v>144</v>
      </c>
      <c r="R676" t="s">
        <v>62</v>
      </c>
      <c r="S676" t="s">
        <v>63</v>
      </c>
      <c r="T676" t="s">
        <v>47</v>
      </c>
    </row>
    <row r="677" spans="1:20" x14ac:dyDescent="0.2">
      <c r="A677" t="s">
        <v>57</v>
      </c>
      <c r="B677" t="s">
        <v>18</v>
      </c>
      <c r="C677" t="s">
        <v>19</v>
      </c>
      <c r="D677" s="25">
        <v>45699</v>
      </c>
      <c r="E677">
        <v>175</v>
      </c>
      <c r="F677">
        <v>203</v>
      </c>
      <c r="G677" s="27">
        <f>IF(ISNUMBER(H677),AVERAGE(H677:I677),AVERAGE(E677:F677))/700</f>
        <v>0.27</v>
      </c>
      <c r="H677">
        <v>182</v>
      </c>
      <c r="I677">
        <v>196</v>
      </c>
      <c r="J677">
        <v>2024</v>
      </c>
      <c r="K677" t="s">
        <v>56</v>
      </c>
      <c r="M677" t="s">
        <v>145</v>
      </c>
      <c r="N677" t="s">
        <v>20</v>
      </c>
      <c r="O677" t="s">
        <v>146</v>
      </c>
      <c r="P677" t="s">
        <v>148</v>
      </c>
      <c r="Q677" t="s">
        <v>144</v>
      </c>
      <c r="R677" t="s">
        <v>62</v>
      </c>
      <c r="S677" t="s">
        <v>63</v>
      </c>
      <c r="T677" t="s">
        <v>47</v>
      </c>
    </row>
    <row r="678" spans="1:20" x14ac:dyDescent="0.2">
      <c r="A678" t="s">
        <v>57</v>
      </c>
      <c r="B678" t="s">
        <v>18</v>
      </c>
      <c r="C678" t="s">
        <v>19</v>
      </c>
      <c r="D678" s="25">
        <v>45699</v>
      </c>
      <c r="E678">
        <v>189</v>
      </c>
      <c r="F678">
        <v>220</v>
      </c>
      <c r="G678" s="27">
        <f>IF(ISNUMBER(H678),AVERAGE(H678:I678),AVERAGE(E678:F678))/700</f>
        <v>0.28999999999999998</v>
      </c>
      <c r="H678">
        <v>196</v>
      </c>
      <c r="I678">
        <v>210</v>
      </c>
      <c r="J678">
        <v>2024</v>
      </c>
      <c r="K678" t="s">
        <v>21</v>
      </c>
      <c r="M678" t="s">
        <v>145</v>
      </c>
      <c r="N678" t="s">
        <v>20</v>
      </c>
      <c r="O678" t="s">
        <v>146</v>
      </c>
      <c r="P678" t="s">
        <v>61</v>
      </c>
      <c r="Q678" t="s">
        <v>144</v>
      </c>
      <c r="R678" t="s">
        <v>62</v>
      </c>
      <c r="S678" t="s">
        <v>63</v>
      </c>
      <c r="T678" t="s">
        <v>47</v>
      </c>
    </row>
    <row r="679" spans="1:20" x14ac:dyDescent="0.2">
      <c r="A679" t="s">
        <v>57</v>
      </c>
      <c r="B679" t="s">
        <v>18</v>
      </c>
      <c r="C679" t="s">
        <v>19</v>
      </c>
      <c r="D679" s="25">
        <v>45699</v>
      </c>
      <c r="E679">
        <v>189</v>
      </c>
      <c r="F679">
        <v>220</v>
      </c>
      <c r="G679" s="27">
        <f>IF(ISNUMBER(H679),AVERAGE(H679:I679),AVERAGE(E679:F679))/700</f>
        <v>0.28999999999999998</v>
      </c>
      <c r="H679">
        <v>196</v>
      </c>
      <c r="I679">
        <v>210</v>
      </c>
      <c r="J679">
        <v>2024</v>
      </c>
      <c r="K679" t="s">
        <v>42</v>
      </c>
      <c r="M679" t="s">
        <v>145</v>
      </c>
      <c r="N679" t="s">
        <v>20</v>
      </c>
      <c r="O679" t="s">
        <v>146</v>
      </c>
      <c r="P679" t="s">
        <v>61</v>
      </c>
      <c r="Q679" t="s">
        <v>144</v>
      </c>
      <c r="R679" t="s">
        <v>62</v>
      </c>
      <c r="S679" t="s">
        <v>63</v>
      </c>
      <c r="T679" t="s">
        <v>47</v>
      </c>
    </row>
    <row r="680" spans="1:20" x14ac:dyDescent="0.2">
      <c r="A680" t="s">
        <v>57</v>
      </c>
      <c r="B680" t="s">
        <v>58</v>
      </c>
      <c r="C680" t="s">
        <v>19</v>
      </c>
      <c r="D680" s="25">
        <v>45699</v>
      </c>
      <c r="E680">
        <v>18</v>
      </c>
      <c r="F680">
        <v>22</v>
      </c>
      <c r="G680" s="27">
        <f>IF(ISNUMBER(H680),AVERAGE(H680:I680),AVERAGE(E680:F680))/65</f>
        <v>0.29230769230769232</v>
      </c>
      <c r="H680">
        <v>18</v>
      </c>
      <c r="I680">
        <v>20</v>
      </c>
      <c r="J680">
        <v>2024</v>
      </c>
      <c r="K680" t="s">
        <v>64</v>
      </c>
      <c r="M680" t="s">
        <v>145</v>
      </c>
      <c r="N680" t="s">
        <v>20</v>
      </c>
      <c r="O680" t="s">
        <v>146</v>
      </c>
      <c r="P680" t="s">
        <v>61</v>
      </c>
      <c r="Q680" t="s">
        <v>144</v>
      </c>
      <c r="R680" t="s">
        <v>62</v>
      </c>
      <c r="S680" t="s">
        <v>63</v>
      </c>
      <c r="T680" t="s">
        <v>47</v>
      </c>
    </row>
    <row r="681" spans="1:20" x14ac:dyDescent="0.2">
      <c r="A681" t="s">
        <v>57</v>
      </c>
      <c r="B681" t="s">
        <v>58</v>
      </c>
      <c r="C681" t="s">
        <v>19</v>
      </c>
      <c r="D681" s="25">
        <v>45699</v>
      </c>
      <c r="E681">
        <v>19.95</v>
      </c>
      <c r="F681">
        <v>22</v>
      </c>
      <c r="G681" s="27">
        <f>IF(ISNUMBER(H681),AVERAGE(H681:I681),AVERAGE(E681:F681))/65</f>
        <v>0.32307692307692309</v>
      </c>
      <c r="H681">
        <v>20</v>
      </c>
      <c r="I681">
        <v>22</v>
      </c>
      <c r="J681">
        <v>2024</v>
      </c>
      <c r="K681" t="s">
        <v>65</v>
      </c>
      <c r="M681" t="s">
        <v>145</v>
      </c>
      <c r="N681" t="s">
        <v>20</v>
      </c>
      <c r="O681" t="s">
        <v>146</v>
      </c>
      <c r="P681" t="s">
        <v>154</v>
      </c>
      <c r="Q681" t="s">
        <v>144</v>
      </c>
      <c r="R681" t="s">
        <v>62</v>
      </c>
      <c r="S681" t="s">
        <v>63</v>
      </c>
      <c r="T681" t="s">
        <v>47</v>
      </c>
    </row>
    <row r="682" spans="1:20" x14ac:dyDescent="0.2">
      <c r="A682" t="s">
        <v>57</v>
      </c>
      <c r="B682" t="s">
        <v>58</v>
      </c>
      <c r="C682" t="s">
        <v>19</v>
      </c>
      <c r="D682" s="25">
        <v>45699</v>
      </c>
      <c r="E682">
        <v>19.95</v>
      </c>
      <c r="F682">
        <v>22</v>
      </c>
      <c r="G682" s="27">
        <f>IF(ISNUMBER(H682),AVERAGE(H682:I682),AVERAGE(E682:F682))/65</f>
        <v>0.32307692307692309</v>
      </c>
      <c r="H682">
        <v>20</v>
      </c>
      <c r="I682">
        <v>22</v>
      </c>
      <c r="J682">
        <v>2024</v>
      </c>
      <c r="K682" t="s">
        <v>59</v>
      </c>
      <c r="M682" t="s">
        <v>145</v>
      </c>
      <c r="N682" t="s">
        <v>20</v>
      </c>
      <c r="O682" t="s">
        <v>146</v>
      </c>
      <c r="P682" t="s">
        <v>154</v>
      </c>
      <c r="Q682" t="s">
        <v>144</v>
      </c>
      <c r="R682" t="s">
        <v>62</v>
      </c>
      <c r="S682" t="s">
        <v>63</v>
      </c>
      <c r="T682" t="s">
        <v>47</v>
      </c>
    </row>
    <row r="683" spans="1:20" hidden="1" x14ac:dyDescent="0.2">
      <c r="A683" t="s">
        <v>57</v>
      </c>
      <c r="B683" t="s">
        <v>58</v>
      </c>
      <c r="C683" t="s">
        <v>90</v>
      </c>
      <c r="D683" s="25">
        <v>45700</v>
      </c>
      <c r="E683">
        <v>8</v>
      </c>
      <c r="F683">
        <v>10</v>
      </c>
      <c r="G683" s="27">
        <f>IF(ISNUMBER(H683),AVERAGE(H683:I683),AVERAGE(E683:F683))/45</f>
        <v>0.17777777777777778</v>
      </c>
      <c r="H683">
        <v>8</v>
      </c>
      <c r="I683">
        <v>8</v>
      </c>
      <c r="J683">
        <v>2024</v>
      </c>
      <c r="K683" t="s">
        <v>93</v>
      </c>
      <c r="M683" t="s">
        <v>142</v>
      </c>
      <c r="N683" t="s">
        <v>20</v>
      </c>
      <c r="O683" t="s">
        <v>143</v>
      </c>
      <c r="P683" t="s">
        <v>150</v>
      </c>
      <c r="Q683" t="s">
        <v>144</v>
      </c>
      <c r="R683" t="s">
        <v>62</v>
      </c>
      <c r="S683" t="s">
        <v>63</v>
      </c>
      <c r="T683" t="s">
        <v>47</v>
      </c>
    </row>
    <row r="684" spans="1:20" hidden="1" x14ac:dyDescent="0.2">
      <c r="A684" t="s">
        <v>57</v>
      </c>
      <c r="B684" t="s">
        <v>58</v>
      </c>
      <c r="C684" t="s">
        <v>90</v>
      </c>
      <c r="D684" s="25">
        <v>45700</v>
      </c>
      <c r="E684">
        <v>8</v>
      </c>
      <c r="F684">
        <v>12</v>
      </c>
      <c r="G684" s="27">
        <f>IF(ISNUMBER(H684),AVERAGE(H684:I684),AVERAGE(E684:F684))/45</f>
        <v>0.18888888888888888</v>
      </c>
      <c r="H684">
        <v>8</v>
      </c>
      <c r="I684">
        <v>9</v>
      </c>
      <c r="J684">
        <v>2024</v>
      </c>
      <c r="K684" t="s">
        <v>91</v>
      </c>
      <c r="M684" t="s">
        <v>142</v>
      </c>
      <c r="N684" t="s">
        <v>20</v>
      </c>
      <c r="O684" t="s">
        <v>143</v>
      </c>
      <c r="P684" t="s">
        <v>149</v>
      </c>
      <c r="Q684" t="s">
        <v>144</v>
      </c>
      <c r="R684" t="s">
        <v>62</v>
      </c>
      <c r="S684" t="s">
        <v>63</v>
      </c>
      <c r="T684" t="s">
        <v>47</v>
      </c>
    </row>
    <row r="685" spans="1:20" hidden="1" x14ac:dyDescent="0.2">
      <c r="A685" t="s">
        <v>57</v>
      </c>
      <c r="B685" t="s">
        <v>58</v>
      </c>
      <c r="C685" t="s">
        <v>90</v>
      </c>
      <c r="D685" s="25">
        <v>45700</v>
      </c>
      <c r="E685">
        <v>8</v>
      </c>
      <c r="F685">
        <v>12</v>
      </c>
      <c r="G685" s="27">
        <f>IF(ISNUMBER(H685),AVERAGE(H685:I685),AVERAGE(E685:F685))/45</f>
        <v>0.18888888888888888</v>
      </c>
      <c r="H685">
        <v>8</v>
      </c>
      <c r="I685">
        <v>9</v>
      </c>
      <c r="J685">
        <v>2024</v>
      </c>
      <c r="K685" t="s">
        <v>64</v>
      </c>
      <c r="M685" t="s">
        <v>142</v>
      </c>
      <c r="N685" t="s">
        <v>20</v>
      </c>
      <c r="O685" t="s">
        <v>143</v>
      </c>
      <c r="P685" t="s">
        <v>149</v>
      </c>
      <c r="Q685" t="s">
        <v>144</v>
      </c>
      <c r="R685" t="s">
        <v>62</v>
      </c>
      <c r="S685" t="s">
        <v>63</v>
      </c>
      <c r="T685" t="s">
        <v>47</v>
      </c>
    </row>
    <row r="686" spans="1:20" x14ac:dyDescent="0.2">
      <c r="A686" t="s">
        <v>57</v>
      </c>
      <c r="B686" t="s">
        <v>18</v>
      </c>
      <c r="C686" t="s">
        <v>19</v>
      </c>
      <c r="D686" s="25">
        <v>45700</v>
      </c>
      <c r="E686">
        <v>175</v>
      </c>
      <c r="F686">
        <v>203</v>
      </c>
      <c r="G686" s="27">
        <f>IF(ISNUMBER(H686),AVERAGE(H686:I686),AVERAGE(E686:F686))/700</f>
        <v>0.27</v>
      </c>
      <c r="H686">
        <v>182</v>
      </c>
      <c r="I686">
        <v>196</v>
      </c>
      <c r="J686">
        <v>2024</v>
      </c>
      <c r="K686" t="s">
        <v>56</v>
      </c>
      <c r="M686" t="s">
        <v>142</v>
      </c>
      <c r="N686" t="s">
        <v>20</v>
      </c>
      <c r="O686" t="s">
        <v>143</v>
      </c>
      <c r="P686" t="s">
        <v>148</v>
      </c>
      <c r="Q686" t="s">
        <v>144</v>
      </c>
      <c r="R686" t="s">
        <v>62</v>
      </c>
      <c r="S686" t="s">
        <v>63</v>
      </c>
      <c r="T686" t="s">
        <v>47</v>
      </c>
    </row>
    <row r="687" spans="1:20" x14ac:dyDescent="0.2">
      <c r="A687" t="s">
        <v>57</v>
      </c>
      <c r="B687" t="s">
        <v>18</v>
      </c>
      <c r="C687" t="s">
        <v>19</v>
      </c>
      <c r="D687" s="25">
        <v>45700</v>
      </c>
      <c r="E687">
        <v>189</v>
      </c>
      <c r="F687">
        <v>220</v>
      </c>
      <c r="G687" s="27">
        <f>IF(ISNUMBER(H687),AVERAGE(H687:I687),AVERAGE(E687:F687))/700</f>
        <v>0.28999999999999998</v>
      </c>
      <c r="H687">
        <v>196</v>
      </c>
      <c r="I687">
        <v>210</v>
      </c>
      <c r="J687">
        <v>2024</v>
      </c>
      <c r="K687" t="s">
        <v>21</v>
      </c>
      <c r="M687" t="s">
        <v>142</v>
      </c>
      <c r="N687" t="s">
        <v>20</v>
      </c>
      <c r="O687" t="s">
        <v>143</v>
      </c>
      <c r="P687" t="s">
        <v>61</v>
      </c>
      <c r="Q687" t="s">
        <v>144</v>
      </c>
      <c r="R687" t="s">
        <v>62</v>
      </c>
      <c r="S687" t="s">
        <v>63</v>
      </c>
      <c r="T687" t="s">
        <v>47</v>
      </c>
    </row>
    <row r="688" spans="1:20" x14ac:dyDescent="0.2">
      <c r="A688" t="s">
        <v>57</v>
      </c>
      <c r="B688" t="s">
        <v>18</v>
      </c>
      <c r="C688" t="s">
        <v>19</v>
      </c>
      <c r="D688" s="25">
        <v>45700</v>
      </c>
      <c r="E688">
        <v>189</v>
      </c>
      <c r="F688">
        <v>220</v>
      </c>
      <c r="G688" s="27">
        <f>IF(ISNUMBER(H688),AVERAGE(H688:I688),AVERAGE(E688:F688))/700</f>
        <v>0.28999999999999998</v>
      </c>
      <c r="H688">
        <v>196</v>
      </c>
      <c r="I688">
        <v>210</v>
      </c>
      <c r="J688">
        <v>2024</v>
      </c>
      <c r="K688" t="s">
        <v>42</v>
      </c>
      <c r="M688" t="s">
        <v>142</v>
      </c>
      <c r="N688" t="s">
        <v>20</v>
      </c>
      <c r="O688" t="s">
        <v>143</v>
      </c>
      <c r="P688" t="s">
        <v>61</v>
      </c>
      <c r="Q688" t="s">
        <v>144</v>
      </c>
      <c r="R688" t="s">
        <v>62</v>
      </c>
      <c r="S688" t="s">
        <v>63</v>
      </c>
      <c r="T688" t="s">
        <v>47</v>
      </c>
    </row>
    <row r="689" spans="1:20" x14ac:dyDescent="0.2">
      <c r="A689" t="s">
        <v>57</v>
      </c>
      <c r="B689" t="s">
        <v>58</v>
      </c>
      <c r="C689" t="s">
        <v>19</v>
      </c>
      <c r="D689" s="25">
        <v>45700</v>
      </c>
      <c r="E689">
        <v>17</v>
      </c>
      <c r="F689">
        <v>22</v>
      </c>
      <c r="G689" s="27">
        <f>IF(ISNUMBER(H689),AVERAGE(H689:I689),AVERAGE(E689:F689))/65</f>
        <v>0.29230769230769232</v>
      </c>
      <c r="H689">
        <v>18</v>
      </c>
      <c r="I689">
        <v>20</v>
      </c>
      <c r="J689">
        <v>2024</v>
      </c>
      <c r="K689" t="s">
        <v>64</v>
      </c>
      <c r="M689" t="s">
        <v>142</v>
      </c>
      <c r="N689" t="s">
        <v>20</v>
      </c>
      <c r="O689" t="s">
        <v>143</v>
      </c>
      <c r="P689" t="s">
        <v>61</v>
      </c>
      <c r="Q689" t="s">
        <v>144</v>
      </c>
      <c r="R689" t="s">
        <v>62</v>
      </c>
      <c r="S689" t="s">
        <v>63</v>
      </c>
      <c r="T689" t="s">
        <v>47</v>
      </c>
    </row>
    <row r="690" spans="1:20" x14ac:dyDescent="0.2">
      <c r="A690" t="s">
        <v>57</v>
      </c>
      <c r="B690" t="s">
        <v>58</v>
      </c>
      <c r="C690" t="s">
        <v>19</v>
      </c>
      <c r="D690" s="25">
        <v>45700</v>
      </c>
      <c r="E690">
        <v>18</v>
      </c>
      <c r="F690">
        <v>22</v>
      </c>
      <c r="G690" s="27">
        <f>IF(ISNUMBER(H690),AVERAGE(H690:I690),AVERAGE(E690:F690))/65</f>
        <v>0.30769230769230771</v>
      </c>
      <c r="H690" t="s">
        <v>69</v>
      </c>
      <c r="I690" t="s">
        <v>69</v>
      </c>
      <c r="J690">
        <v>2024</v>
      </c>
      <c r="K690" t="s">
        <v>59</v>
      </c>
      <c r="M690" t="s">
        <v>142</v>
      </c>
      <c r="N690" t="s">
        <v>20</v>
      </c>
      <c r="O690" t="s">
        <v>143</v>
      </c>
      <c r="P690" t="s">
        <v>155</v>
      </c>
      <c r="Q690" t="s">
        <v>144</v>
      </c>
      <c r="R690" t="s">
        <v>62</v>
      </c>
      <c r="S690" t="s">
        <v>63</v>
      </c>
      <c r="T690" t="s">
        <v>47</v>
      </c>
    </row>
    <row r="691" spans="1:20" x14ac:dyDescent="0.2">
      <c r="A691" t="s">
        <v>57</v>
      </c>
      <c r="B691" t="s">
        <v>58</v>
      </c>
      <c r="C691" t="s">
        <v>19</v>
      </c>
      <c r="D691" s="25">
        <v>45700</v>
      </c>
      <c r="E691">
        <v>18</v>
      </c>
      <c r="F691">
        <v>22</v>
      </c>
      <c r="G691" s="27">
        <f>IF(ISNUMBER(H691),AVERAGE(H691:I691),AVERAGE(E691:F691))/65</f>
        <v>0.30769230769230771</v>
      </c>
      <c r="H691" t="s">
        <v>69</v>
      </c>
      <c r="I691" t="s">
        <v>69</v>
      </c>
      <c r="J691">
        <v>2024</v>
      </c>
      <c r="K691" t="s">
        <v>65</v>
      </c>
      <c r="M691" t="s">
        <v>142</v>
      </c>
      <c r="N691" t="s">
        <v>20</v>
      </c>
      <c r="O691" t="s">
        <v>143</v>
      </c>
      <c r="P691" t="s">
        <v>155</v>
      </c>
      <c r="Q691" t="s">
        <v>144</v>
      </c>
      <c r="R691" t="s">
        <v>62</v>
      </c>
      <c r="S691" t="s">
        <v>63</v>
      </c>
      <c r="T691" t="s">
        <v>47</v>
      </c>
    </row>
    <row r="692" spans="1:20" hidden="1" x14ac:dyDescent="0.2">
      <c r="A692" t="s">
        <v>57</v>
      </c>
      <c r="B692" t="s">
        <v>58</v>
      </c>
      <c r="C692" t="s">
        <v>90</v>
      </c>
      <c r="D692" s="25">
        <v>45701</v>
      </c>
      <c r="E692">
        <v>8</v>
      </c>
      <c r="F692">
        <v>10</v>
      </c>
      <c r="G692" s="27">
        <f>IF(ISNUMBER(H692),AVERAGE(H692:I692),AVERAGE(E692:F692))/45</f>
        <v>0.18888888888888888</v>
      </c>
      <c r="H692">
        <v>8</v>
      </c>
      <c r="I692">
        <v>9</v>
      </c>
      <c r="J692">
        <v>2024</v>
      </c>
      <c r="K692" t="s">
        <v>93</v>
      </c>
      <c r="M692" t="s">
        <v>83</v>
      </c>
      <c r="N692" t="s">
        <v>20</v>
      </c>
      <c r="O692" t="s">
        <v>166</v>
      </c>
      <c r="P692" t="s">
        <v>150</v>
      </c>
      <c r="Q692" t="s">
        <v>144</v>
      </c>
      <c r="R692" t="s">
        <v>62</v>
      </c>
      <c r="S692" t="s">
        <v>63</v>
      </c>
      <c r="T692" t="s">
        <v>47</v>
      </c>
    </row>
    <row r="693" spans="1:20" hidden="1" x14ac:dyDescent="0.2">
      <c r="A693" t="s">
        <v>57</v>
      </c>
      <c r="B693" t="s">
        <v>58</v>
      </c>
      <c r="C693" t="s">
        <v>90</v>
      </c>
      <c r="D693" s="25">
        <v>45701</v>
      </c>
      <c r="E693">
        <v>8</v>
      </c>
      <c r="F693">
        <v>12</v>
      </c>
      <c r="G693" s="27">
        <f>IF(ISNUMBER(H693),AVERAGE(H693:I693),AVERAGE(E693:F693))/45</f>
        <v>0.2</v>
      </c>
      <c r="H693">
        <v>8</v>
      </c>
      <c r="I693">
        <v>10</v>
      </c>
      <c r="J693">
        <v>2024</v>
      </c>
      <c r="K693" t="s">
        <v>91</v>
      </c>
      <c r="M693" t="s">
        <v>83</v>
      </c>
      <c r="N693" t="s">
        <v>20</v>
      </c>
      <c r="O693" t="s">
        <v>166</v>
      </c>
      <c r="P693" t="s">
        <v>149</v>
      </c>
      <c r="Q693" t="s">
        <v>144</v>
      </c>
      <c r="R693" t="s">
        <v>62</v>
      </c>
      <c r="S693" t="s">
        <v>63</v>
      </c>
      <c r="T693" t="s">
        <v>47</v>
      </c>
    </row>
    <row r="694" spans="1:20" hidden="1" x14ac:dyDescent="0.2">
      <c r="A694" t="s">
        <v>57</v>
      </c>
      <c r="B694" t="s">
        <v>58</v>
      </c>
      <c r="C694" t="s">
        <v>90</v>
      </c>
      <c r="D694" s="25">
        <v>45701</v>
      </c>
      <c r="E694">
        <v>8</v>
      </c>
      <c r="F694">
        <v>12</v>
      </c>
      <c r="G694" s="27">
        <f>IF(ISNUMBER(H694),AVERAGE(H694:I694),AVERAGE(E694:F694))/45</f>
        <v>0.2</v>
      </c>
      <c r="H694">
        <v>8</v>
      </c>
      <c r="I694">
        <v>10</v>
      </c>
      <c r="J694">
        <v>2024</v>
      </c>
      <c r="K694" t="s">
        <v>64</v>
      </c>
      <c r="M694" t="s">
        <v>83</v>
      </c>
      <c r="N694" t="s">
        <v>20</v>
      </c>
      <c r="O694" t="s">
        <v>166</v>
      </c>
      <c r="P694" t="s">
        <v>167</v>
      </c>
      <c r="Q694" t="s">
        <v>144</v>
      </c>
      <c r="R694" t="s">
        <v>62</v>
      </c>
      <c r="S694" t="s">
        <v>63</v>
      </c>
      <c r="T694" t="s">
        <v>47</v>
      </c>
    </row>
    <row r="695" spans="1:20" x14ac:dyDescent="0.2">
      <c r="A695" t="s">
        <v>57</v>
      </c>
      <c r="B695" t="s">
        <v>18</v>
      </c>
      <c r="C695" t="s">
        <v>19</v>
      </c>
      <c r="D695" s="25">
        <v>45701</v>
      </c>
      <c r="E695">
        <v>182</v>
      </c>
      <c r="F695">
        <v>224</v>
      </c>
      <c r="G695" s="27">
        <f>IF(ISNUMBER(H695),AVERAGE(H695:I695),AVERAGE(E695:F695))/700</f>
        <v>0.29499999999999998</v>
      </c>
      <c r="H695">
        <v>203</v>
      </c>
      <c r="I695">
        <v>210</v>
      </c>
      <c r="J695">
        <v>2024</v>
      </c>
      <c r="K695" t="s">
        <v>56</v>
      </c>
      <c r="M695" t="s">
        <v>83</v>
      </c>
      <c r="N695" t="s">
        <v>20</v>
      </c>
      <c r="O695" t="s">
        <v>166</v>
      </c>
      <c r="P695" t="s">
        <v>61</v>
      </c>
      <c r="Q695" t="s">
        <v>144</v>
      </c>
      <c r="R695" t="s">
        <v>62</v>
      </c>
      <c r="S695" t="s">
        <v>63</v>
      </c>
      <c r="T695" t="s">
        <v>47</v>
      </c>
    </row>
    <row r="696" spans="1:20" x14ac:dyDescent="0.2">
      <c r="A696" t="s">
        <v>57</v>
      </c>
      <c r="B696" t="s">
        <v>18</v>
      </c>
      <c r="C696" t="s">
        <v>19</v>
      </c>
      <c r="D696" s="25">
        <v>45701</v>
      </c>
      <c r="E696">
        <v>196</v>
      </c>
      <c r="F696">
        <v>231</v>
      </c>
      <c r="G696" s="27">
        <f>IF(ISNUMBER(H696),AVERAGE(H696:I696),AVERAGE(E696:F696))/700</f>
        <v>0.30499999999999999</v>
      </c>
      <c r="H696">
        <v>210</v>
      </c>
      <c r="I696">
        <v>217</v>
      </c>
      <c r="J696">
        <v>2024</v>
      </c>
      <c r="K696" t="s">
        <v>42</v>
      </c>
      <c r="M696" t="s">
        <v>83</v>
      </c>
      <c r="N696" t="s">
        <v>20</v>
      </c>
      <c r="O696" t="s">
        <v>166</v>
      </c>
      <c r="P696" t="s">
        <v>61</v>
      </c>
      <c r="Q696" t="s">
        <v>144</v>
      </c>
      <c r="R696" t="s">
        <v>62</v>
      </c>
      <c r="S696" t="s">
        <v>63</v>
      </c>
      <c r="T696" t="s">
        <v>47</v>
      </c>
    </row>
    <row r="697" spans="1:20" x14ac:dyDescent="0.2">
      <c r="A697" t="s">
        <v>57</v>
      </c>
      <c r="B697" t="s">
        <v>18</v>
      </c>
      <c r="C697" t="s">
        <v>19</v>
      </c>
      <c r="D697" s="25">
        <v>45701</v>
      </c>
      <c r="E697">
        <v>196</v>
      </c>
      <c r="F697">
        <v>231</v>
      </c>
      <c r="G697" s="27">
        <f>IF(ISNUMBER(H697),AVERAGE(H697:I697),AVERAGE(E697:F697))/700</f>
        <v>0.30499999999999999</v>
      </c>
      <c r="H697">
        <v>210</v>
      </c>
      <c r="I697">
        <v>217</v>
      </c>
      <c r="J697">
        <v>2024</v>
      </c>
      <c r="K697" t="s">
        <v>21</v>
      </c>
      <c r="M697" t="s">
        <v>83</v>
      </c>
      <c r="N697" t="s">
        <v>20</v>
      </c>
      <c r="O697" t="s">
        <v>166</v>
      </c>
      <c r="P697" t="s">
        <v>61</v>
      </c>
      <c r="Q697" t="s">
        <v>144</v>
      </c>
      <c r="R697" t="s">
        <v>62</v>
      </c>
      <c r="S697" t="s">
        <v>63</v>
      </c>
      <c r="T697" t="s">
        <v>47</v>
      </c>
    </row>
    <row r="698" spans="1:20" x14ac:dyDescent="0.2">
      <c r="A698" t="s">
        <v>57</v>
      </c>
      <c r="B698" t="s">
        <v>58</v>
      </c>
      <c r="C698" t="s">
        <v>19</v>
      </c>
      <c r="D698" s="25">
        <v>45701</v>
      </c>
      <c r="E698">
        <v>19</v>
      </c>
      <c r="F698">
        <v>22</v>
      </c>
      <c r="G698" s="27">
        <f>IF(ISNUMBER(H698),AVERAGE(H698:I698),AVERAGE(E698:F698))/65</f>
        <v>0.31538461538461537</v>
      </c>
      <c r="H698" t="s">
        <v>69</v>
      </c>
      <c r="I698" t="s">
        <v>69</v>
      </c>
      <c r="J698">
        <v>2024</v>
      </c>
      <c r="K698" t="s">
        <v>64</v>
      </c>
      <c r="M698" t="s">
        <v>83</v>
      </c>
      <c r="N698" t="s">
        <v>20</v>
      </c>
      <c r="O698" t="s">
        <v>166</v>
      </c>
      <c r="P698" t="s">
        <v>61</v>
      </c>
      <c r="Q698" t="s">
        <v>144</v>
      </c>
      <c r="R698" t="s">
        <v>62</v>
      </c>
      <c r="S698" t="s">
        <v>63</v>
      </c>
      <c r="T698" t="s">
        <v>47</v>
      </c>
    </row>
    <row r="699" spans="1:20" x14ac:dyDescent="0.2">
      <c r="A699" t="s">
        <v>57</v>
      </c>
      <c r="B699" t="s">
        <v>58</v>
      </c>
      <c r="C699" t="s">
        <v>19</v>
      </c>
      <c r="D699" s="25">
        <v>45701</v>
      </c>
      <c r="E699">
        <v>20</v>
      </c>
      <c r="F699">
        <v>24</v>
      </c>
      <c r="G699" s="27">
        <f>IF(ISNUMBER(H699),AVERAGE(H699:I699),AVERAGE(E699:F699))/65</f>
        <v>0.33846153846153848</v>
      </c>
      <c r="H699">
        <v>22</v>
      </c>
      <c r="I699">
        <v>22</v>
      </c>
      <c r="J699">
        <v>2024</v>
      </c>
      <c r="K699" t="s">
        <v>65</v>
      </c>
      <c r="M699" t="s">
        <v>83</v>
      </c>
      <c r="N699" t="s">
        <v>20</v>
      </c>
      <c r="O699" t="s">
        <v>166</v>
      </c>
      <c r="P699" t="s">
        <v>171</v>
      </c>
      <c r="Q699" t="s">
        <v>144</v>
      </c>
      <c r="R699" t="s">
        <v>62</v>
      </c>
      <c r="S699" t="s">
        <v>63</v>
      </c>
      <c r="T699" t="s">
        <v>47</v>
      </c>
    </row>
    <row r="700" spans="1:20" x14ac:dyDescent="0.2">
      <c r="A700" t="s">
        <v>57</v>
      </c>
      <c r="B700" t="s">
        <v>58</v>
      </c>
      <c r="C700" t="s">
        <v>19</v>
      </c>
      <c r="D700" s="25">
        <v>45701</v>
      </c>
      <c r="E700">
        <v>22</v>
      </c>
      <c r="F700">
        <v>24</v>
      </c>
      <c r="G700" s="27">
        <f>IF(ISNUMBER(H700),AVERAGE(H700:I700),AVERAGE(E700:F700))/65</f>
        <v>0.35384615384615387</v>
      </c>
      <c r="H700" t="s">
        <v>69</v>
      </c>
      <c r="I700" t="s">
        <v>69</v>
      </c>
      <c r="J700">
        <v>2024</v>
      </c>
      <c r="K700" t="s">
        <v>59</v>
      </c>
      <c r="M700" t="s">
        <v>83</v>
      </c>
      <c r="N700" t="s">
        <v>20</v>
      </c>
      <c r="O700" t="s">
        <v>166</v>
      </c>
      <c r="P700" t="s">
        <v>171</v>
      </c>
      <c r="Q700" t="s">
        <v>144</v>
      </c>
      <c r="R700" t="s">
        <v>62</v>
      </c>
      <c r="S700" t="s">
        <v>63</v>
      </c>
      <c r="T700" t="s">
        <v>47</v>
      </c>
    </row>
    <row r="701" spans="1:20" hidden="1" x14ac:dyDescent="0.2">
      <c r="A701" t="s">
        <v>57</v>
      </c>
      <c r="B701" t="s">
        <v>58</v>
      </c>
      <c r="C701" t="s">
        <v>90</v>
      </c>
      <c r="D701" s="25">
        <v>45702</v>
      </c>
      <c r="E701">
        <v>8</v>
      </c>
      <c r="F701">
        <v>10</v>
      </c>
      <c r="G701" s="27">
        <f>IF(ISNUMBER(H701),AVERAGE(H701:I701),AVERAGE(E701:F701))/45</f>
        <v>0.2</v>
      </c>
      <c r="H701" t="s">
        <v>69</v>
      </c>
      <c r="I701" t="s">
        <v>69</v>
      </c>
      <c r="J701">
        <v>2024</v>
      </c>
      <c r="K701" t="s">
        <v>93</v>
      </c>
      <c r="M701" t="s">
        <v>83</v>
      </c>
      <c r="N701" t="s">
        <v>20</v>
      </c>
      <c r="O701" t="s">
        <v>164</v>
      </c>
      <c r="P701" t="s">
        <v>150</v>
      </c>
      <c r="Q701" t="s">
        <v>144</v>
      </c>
      <c r="R701" t="s">
        <v>62</v>
      </c>
      <c r="S701" t="s">
        <v>63</v>
      </c>
      <c r="T701" t="s">
        <v>47</v>
      </c>
    </row>
    <row r="702" spans="1:20" hidden="1" x14ac:dyDescent="0.2">
      <c r="A702" t="s">
        <v>57</v>
      </c>
      <c r="B702" t="s">
        <v>58</v>
      </c>
      <c r="C702" t="s">
        <v>90</v>
      </c>
      <c r="D702" s="25">
        <v>45702</v>
      </c>
      <c r="E702">
        <v>9</v>
      </c>
      <c r="F702">
        <v>12</v>
      </c>
      <c r="G702" s="27">
        <f>IF(ISNUMBER(H702),AVERAGE(H702:I702),AVERAGE(E702:F702))/45</f>
        <v>0.23277777777777778</v>
      </c>
      <c r="H702">
        <v>10</v>
      </c>
      <c r="I702">
        <v>10.95</v>
      </c>
      <c r="J702">
        <v>2024</v>
      </c>
      <c r="K702" t="s">
        <v>64</v>
      </c>
      <c r="M702" t="s">
        <v>83</v>
      </c>
      <c r="N702" t="s">
        <v>20</v>
      </c>
      <c r="O702" t="s">
        <v>164</v>
      </c>
      <c r="P702" t="s">
        <v>167</v>
      </c>
      <c r="Q702" t="s">
        <v>144</v>
      </c>
      <c r="R702" t="s">
        <v>62</v>
      </c>
      <c r="S702" t="s">
        <v>63</v>
      </c>
      <c r="T702" t="s">
        <v>47</v>
      </c>
    </row>
    <row r="703" spans="1:20" hidden="1" x14ac:dyDescent="0.2">
      <c r="A703" t="s">
        <v>57</v>
      </c>
      <c r="B703" t="s">
        <v>58</v>
      </c>
      <c r="C703" t="s">
        <v>90</v>
      </c>
      <c r="D703" s="25">
        <v>45702</v>
      </c>
      <c r="E703">
        <v>9</v>
      </c>
      <c r="F703">
        <v>12</v>
      </c>
      <c r="G703" s="27">
        <f>IF(ISNUMBER(H703),AVERAGE(H703:I703),AVERAGE(E703:F703))/45</f>
        <v>0.23277777777777778</v>
      </c>
      <c r="H703">
        <v>10</v>
      </c>
      <c r="I703">
        <v>10.95</v>
      </c>
      <c r="J703">
        <v>2024</v>
      </c>
      <c r="K703" t="s">
        <v>91</v>
      </c>
      <c r="M703" t="s">
        <v>83</v>
      </c>
      <c r="N703" t="s">
        <v>20</v>
      </c>
      <c r="O703" t="s">
        <v>164</v>
      </c>
      <c r="P703" t="s">
        <v>149</v>
      </c>
      <c r="Q703" t="s">
        <v>144</v>
      </c>
      <c r="R703" t="s">
        <v>62</v>
      </c>
      <c r="S703" t="s">
        <v>63</v>
      </c>
      <c r="T703" t="s">
        <v>47</v>
      </c>
    </row>
    <row r="704" spans="1:20" x14ac:dyDescent="0.2">
      <c r="A704" t="s">
        <v>57</v>
      </c>
      <c r="B704" t="s">
        <v>58</v>
      </c>
      <c r="C704" t="s">
        <v>19</v>
      </c>
      <c r="D704" s="25">
        <v>45702</v>
      </c>
      <c r="E704">
        <v>18</v>
      </c>
      <c r="F704">
        <v>22</v>
      </c>
      <c r="G704" s="27">
        <f>IF(ISNUMBER(H704),AVERAGE(H704:I704),AVERAGE(E704:F704))/65</f>
        <v>0.29230769230769232</v>
      </c>
      <c r="H704">
        <v>18</v>
      </c>
      <c r="I704">
        <v>20</v>
      </c>
      <c r="J704">
        <v>2024</v>
      </c>
      <c r="K704" t="s">
        <v>64</v>
      </c>
      <c r="M704" t="s">
        <v>83</v>
      </c>
      <c r="N704" t="s">
        <v>20</v>
      </c>
      <c r="O704" t="s">
        <v>164</v>
      </c>
      <c r="Q704" t="s">
        <v>144</v>
      </c>
      <c r="R704" t="s">
        <v>62</v>
      </c>
      <c r="S704" t="s">
        <v>63</v>
      </c>
      <c r="T704" t="s">
        <v>47</v>
      </c>
    </row>
    <row r="705" spans="1:20" x14ac:dyDescent="0.2">
      <c r="A705" t="s">
        <v>57</v>
      </c>
      <c r="B705" t="s">
        <v>18</v>
      </c>
      <c r="C705" t="s">
        <v>19</v>
      </c>
      <c r="D705" s="25">
        <v>45702</v>
      </c>
      <c r="E705">
        <v>189</v>
      </c>
      <c r="F705">
        <v>224</v>
      </c>
      <c r="G705" s="27">
        <f>IF(ISNUMBER(H705),AVERAGE(H705:I705),AVERAGE(E705:F705))/700</f>
        <v>0.29499999999999998</v>
      </c>
      <c r="H705">
        <v>203</v>
      </c>
      <c r="I705">
        <v>210</v>
      </c>
      <c r="J705">
        <v>2024</v>
      </c>
      <c r="K705" t="s">
        <v>56</v>
      </c>
      <c r="M705" t="s">
        <v>83</v>
      </c>
      <c r="N705" t="s">
        <v>20</v>
      </c>
      <c r="O705" t="s">
        <v>164</v>
      </c>
      <c r="Q705" t="s">
        <v>144</v>
      </c>
      <c r="R705" t="s">
        <v>62</v>
      </c>
      <c r="S705" t="s">
        <v>63</v>
      </c>
      <c r="T705" t="s">
        <v>47</v>
      </c>
    </row>
    <row r="706" spans="1:20" x14ac:dyDescent="0.2">
      <c r="A706" t="s">
        <v>57</v>
      </c>
      <c r="B706" t="s">
        <v>18</v>
      </c>
      <c r="C706" t="s">
        <v>19</v>
      </c>
      <c r="D706" s="25">
        <v>45702</v>
      </c>
      <c r="E706">
        <v>203</v>
      </c>
      <c r="F706">
        <v>231</v>
      </c>
      <c r="G706" s="27">
        <f>IF(ISNUMBER(H706),AVERAGE(H706:I706),AVERAGE(E706:F706))/700</f>
        <v>0.30499999999999999</v>
      </c>
      <c r="H706">
        <v>210</v>
      </c>
      <c r="I706">
        <v>217</v>
      </c>
      <c r="J706">
        <v>2024</v>
      </c>
      <c r="K706" t="s">
        <v>42</v>
      </c>
      <c r="M706" t="s">
        <v>83</v>
      </c>
      <c r="N706" t="s">
        <v>20</v>
      </c>
      <c r="O706" t="s">
        <v>164</v>
      </c>
      <c r="P706" t="s">
        <v>61</v>
      </c>
      <c r="Q706" t="s">
        <v>144</v>
      </c>
      <c r="R706" t="s">
        <v>62</v>
      </c>
      <c r="S706" t="s">
        <v>63</v>
      </c>
      <c r="T706" t="s">
        <v>47</v>
      </c>
    </row>
    <row r="707" spans="1:20" x14ac:dyDescent="0.2">
      <c r="A707" t="s">
        <v>57</v>
      </c>
      <c r="B707" t="s">
        <v>18</v>
      </c>
      <c r="C707" t="s">
        <v>19</v>
      </c>
      <c r="D707" s="25">
        <v>45702</v>
      </c>
      <c r="E707">
        <v>203</v>
      </c>
      <c r="F707">
        <v>231</v>
      </c>
      <c r="G707" s="27">
        <f>IF(ISNUMBER(H707),AVERAGE(H707:I707),AVERAGE(E707:F707))/700</f>
        <v>0.30499999999999999</v>
      </c>
      <c r="H707">
        <v>210</v>
      </c>
      <c r="I707">
        <v>217</v>
      </c>
      <c r="J707">
        <v>2024</v>
      </c>
      <c r="K707" t="s">
        <v>21</v>
      </c>
      <c r="M707" t="s">
        <v>83</v>
      </c>
      <c r="N707" t="s">
        <v>20</v>
      </c>
      <c r="O707" t="s">
        <v>164</v>
      </c>
      <c r="P707" t="s">
        <v>61</v>
      </c>
      <c r="Q707" t="s">
        <v>144</v>
      </c>
      <c r="R707" t="s">
        <v>62</v>
      </c>
      <c r="S707" t="s">
        <v>63</v>
      </c>
      <c r="T707" t="s">
        <v>47</v>
      </c>
    </row>
    <row r="708" spans="1:20" x14ac:dyDescent="0.2">
      <c r="A708" t="s">
        <v>57</v>
      </c>
      <c r="B708" t="s">
        <v>58</v>
      </c>
      <c r="C708" t="s">
        <v>19</v>
      </c>
      <c r="D708" s="25">
        <v>45702</v>
      </c>
      <c r="E708">
        <v>22.95</v>
      </c>
      <c r="F708">
        <v>24.95</v>
      </c>
      <c r="G708" s="27">
        <f>IF(ISNUMBER(H708),AVERAGE(H708:I708),AVERAGE(E708:F708))/65</f>
        <v>0.36846153846153845</v>
      </c>
      <c r="H708" t="s">
        <v>69</v>
      </c>
      <c r="I708" t="s">
        <v>69</v>
      </c>
      <c r="J708">
        <v>2024</v>
      </c>
      <c r="K708" t="s">
        <v>65</v>
      </c>
      <c r="M708" t="s">
        <v>83</v>
      </c>
      <c r="N708" t="s">
        <v>20</v>
      </c>
      <c r="O708" t="s">
        <v>164</v>
      </c>
      <c r="P708" t="s">
        <v>169</v>
      </c>
      <c r="Q708" t="s">
        <v>144</v>
      </c>
      <c r="R708" t="s">
        <v>62</v>
      </c>
      <c r="S708" t="s">
        <v>63</v>
      </c>
      <c r="T708" t="s">
        <v>47</v>
      </c>
    </row>
    <row r="709" spans="1:20" x14ac:dyDescent="0.2">
      <c r="A709" t="s">
        <v>57</v>
      </c>
      <c r="B709" t="s">
        <v>58</v>
      </c>
      <c r="C709" t="s">
        <v>19</v>
      </c>
      <c r="D709" s="25">
        <v>45702</v>
      </c>
      <c r="E709">
        <v>22.95</v>
      </c>
      <c r="F709">
        <v>24.95</v>
      </c>
      <c r="G709" s="27">
        <f>IF(ISNUMBER(H709),AVERAGE(H709:I709),AVERAGE(E709:F709))/65</f>
        <v>0.36846153846153845</v>
      </c>
      <c r="H709" t="s">
        <v>69</v>
      </c>
      <c r="I709" t="s">
        <v>69</v>
      </c>
      <c r="J709">
        <v>2024</v>
      </c>
      <c r="K709" t="s">
        <v>59</v>
      </c>
      <c r="M709" t="s">
        <v>83</v>
      </c>
      <c r="N709" t="s">
        <v>20</v>
      </c>
      <c r="O709" t="s">
        <v>164</v>
      </c>
      <c r="P709" t="s">
        <v>169</v>
      </c>
      <c r="Q709" t="s">
        <v>144</v>
      </c>
      <c r="R709" t="s">
        <v>62</v>
      </c>
      <c r="S709" t="s">
        <v>63</v>
      </c>
      <c r="T709" t="s">
        <v>47</v>
      </c>
    </row>
    <row r="710" spans="1:20" hidden="1" x14ac:dyDescent="0.2">
      <c r="A710" t="s">
        <v>57</v>
      </c>
      <c r="B710" t="s">
        <v>58</v>
      </c>
      <c r="C710" t="s">
        <v>90</v>
      </c>
      <c r="D710" s="25">
        <v>45706</v>
      </c>
      <c r="E710">
        <v>8</v>
      </c>
      <c r="F710">
        <v>10</v>
      </c>
      <c r="G710" s="27">
        <f>IF(ISNUMBER(H710),AVERAGE(H710:I710),AVERAGE(E710:F710))/45</f>
        <v>0.2</v>
      </c>
      <c r="H710" t="s">
        <v>69</v>
      </c>
      <c r="I710" t="s">
        <v>69</v>
      </c>
      <c r="J710">
        <v>2024</v>
      </c>
      <c r="K710" t="s">
        <v>93</v>
      </c>
      <c r="M710" t="s">
        <v>83</v>
      </c>
      <c r="N710" t="s">
        <v>20</v>
      </c>
      <c r="P710" t="s">
        <v>151</v>
      </c>
      <c r="Q710" t="s">
        <v>144</v>
      </c>
      <c r="R710" t="s">
        <v>62</v>
      </c>
      <c r="S710" t="s">
        <v>63</v>
      </c>
      <c r="T710" t="s">
        <v>47</v>
      </c>
    </row>
    <row r="711" spans="1:20" hidden="1" x14ac:dyDescent="0.2">
      <c r="A711" t="s">
        <v>57</v>
      </c>
      <c r="B711" t="s">
        <v>58</v>
      </c>
      <c r="C711" t="s">
        <v>90</v>
      </c>
      <c r="D711" s="25">
        <v>45706</v>
      </c>
      <c r="E711">
        <v>9</v>
      </c>
      <c r="F711">
        <v>12</v>
      </c>
      <c r="G711" s="27">
        <f>IF(ISNUMBER(H711),AVERAGE(H711:I711),AVERAGE(E711:F711))/45</f>
        <v>0.23277777777777778</v>
      </c>
      <c r="H711">
        <v>10</v>
      </c>
      <c r="I711">
        <v>10.95</v>
      </c>
      <c r="J711">
        <v>2024</v>
      </c>
      <c r="K711" t="s">
        <v>64</v>
      </c>
      <c r="M711" t="s">
        <v>83</v>
      </c>
      <c r="N711" t="s">
        <v>20</v>
      </c>
      <c r="P711" t="s">
        <v>167</v>
      </c>
      <c r="Q711" t="s">
        <v>144</v>
      </c>
      <c r="R711" t="s">
        <v>62</v>
      </c>
      <c r="S711" t="s">
        <v>63</v>
      </c>
      <c r="T711" t="s">
        <v>47</v>
      </c>
    </row>
    <row r="712" spans="1:20" hidden="1" x14ac:dyDescent="0.2">
      <c r="A712" t="s">
        <v>57</v>
      </c>
      <c r="B712" t="s">
        <v>58</v>
      </c>
      <c r="C712" t="s">
        <v>90</v>
      </c>
      <c r="D712" s="25">
        <v>45706</v>
      </c>
      <c r="E712">
        <v>9</v>
      </c>
      <c r="F712">
        <v>12</v>
      </c>
      <c r="G712" s="27">
        <f>IF(ISNUMBER(H712),AVERAGE(H712:I712),AVERAGE(E712:F712))/45</f>
        <v>0.23277777777777778</v>
      </c>
      <c r="H712">
        <v>10</v>
      </c>
      <c r="I712">
        <v>10.95</v>
      </c>
      <c r="J712">
        <v>2024</v>
      </c>
      <c r="K712" t="s">
        <v>91</v>
      </c>
      <c r="M712" t="s">
        <v>83</v>
      </c>
      <c r="N712" t="s">
        <v>20</v>
      </c>
      <c r="P712" t="s">
        <v>149</v>
      </c>
      <c r="Q712" t="s">
        <v>144</v>
      </c>
      <c r="R712" t="s">
        <v>62</v>
      </c>
      <c r="S712" t="s">
        <v>63</v>
      </c>
      <c r="T712" t="s">
        <v>47</v>
      </c>
    </row>
    <row r="713" spans="1:20" x14ac:dyDescent="0.2">
      <c r="A713" t="s">
        <v>57</v>
      </c>
      <c r="B713" t="s">
        <v>58</v>
      </c>
      <c r="C713" t="s">
        <v>19</v>
      </c>
      <c r="D713" s="25">
        <v>45706</v>
      </c>
      <c r="E713">
        <v>18</v>
      </c>
      <c r="F713">
        <v>22</v>
      </c>
      <c r="G713" s="27">
        <f>IF(ISNUMBER(H713),AVERAGE(H713:I713),AVERAGE(E713:F713))/65</f>
        <v>0.29230769230769232</v>
      </c>
      <c r="H713">
        <v>18</v>
      </c>
      <c r="I713">
        <v>20</v>
      </c>
      <c r="J713">
        <v>2024</v>
      </c>
      <c r="K713" t="s">
        <v>64</v>
      </c>
      <c r="M713" t="s">
        <v>83</v>
      </c>
      <c r="N713" t="s">
        <v>20</v>
      </c>
      <c r="P713" t="s">
        <v>61</v>
      </c>
      <c r="Q713" t="s">
        <v>144</v>
      </c>
      <c r="R713" t="s">
        <v>62</v>
      </c>
      <c r="S713" t="s">
        <v>63</v>
      </c>
      <c r="T713" t="s">
        <v>47</v>
      </c>
    </row>
    <row r="714" spans="1:20" x14ac:dyDescent="0.2">
      <c r="A714" t="s">
        <v>57</v>
      </c>
      <c r="B714" t="s">
        <v>18</v>
      </c>
      <c r="C714" t="s">
        <v>19</v>
      </c>
      <c r="D714" s="25">
        <v>45706</v>
      </c>
      <c r="E714">
        <v>203</v>
      </c>
      <c r="F714">
        <v>224</v>
      </c>
      <c r="G714" s="27">
        <f>IF(ISNUMBER(H714),AVERAGE(H714:I714),AVERAGE(E714:F714))/700</f>
        <v>0.29499999999999998</v>
      </c>
      <c r="H714">
        <v>203</v>
      </c>
      <c r="I714">
        <v>210</v>
      </c>
      <c r="J714">
        <v>2024</v>
      </c>
      <c r="K714" t="s">
        <v>56</v>
      </c>
      <c r="M714" t="s">
        <v>83</v>
      </c>
      <c r="N714" t="s">
        <v>20</v>
      </c>
      <c r="P714" t="s">
        <v>102</v>
      </c>
      <c r="Q714" t="s">
        <v>144</v>
      </c>
      <c r="R714" t="s">
        <v>62</v>
      </c>
      <c r="S714" t="s">
        <v>63</v>
      </c>
      <c r="T714" t="s">
        <v>47</v>
      </c>
    </row>
    <row r="715" spans="1:20" x14ac:dyDescent="0.2">
      <c r="A715" t="s">
        <v>57</v>
      </c>
      <c r="B715" t="s">
        <v>18</v>
      </c>
      <c r="C715" t="s">
        <v>19</v>
      </c>
      <c r="D715" s="25">
        <v>45706</v>
      </c>
      <c r="E715">
        <v>210</v>
      </c>
      <c r="F715">
        <v>238</v>
      </c>
      <c r="G715" s="27">
        <f>IF(ISNUMBER(H715),AVERAGE(H715:I715),AVERAGE(E715:F715))/700</f>
        <v>0.31</v>
      </c>
      <c r="H715">
        <v>217</v>
      </c>
      <c r="I715">
        <v>217</v>
      </c>
      <c r="J715">
        <v>2024</v>
      </c>
      <c r="K715" t="s">
        <v>21</v>
      </c>
      <c r="M715" t="s">
        <v>83</v>
      </c>
      <c r="N715" t="s">
        <v>20</v>
      </c>
      <c r="P715" t="s">
        <v>102</v>
      </c>
      <c r="Q715" t="s">
        <v>144</v>
      </c>
      <c r="R715" t="s">
        <v>62</v>
      </c>
      <c r="S715" t="s">
        <v>63</v>
      </c>
      <c r="T715" t="s">
        <v>47</v>
      </c>
    </row>
    <row r="716" spans="1:20" x14ac:dyDescent="0.2">
      <c r="A716" t="s">
        <v>57</v>
      </c>
      <c r="B716" t="s">
        <v>18</v>
      </c>
      <c r="C716" t="s">
        <v>19</v>
      </c>
      <c r="D716" s="25">
        <v>45706</v>
      </c>
      <c r="E716">
        <v>210</v>
      </c>
      <c r="F716">
        <v>238</v>
      </c>
      <c r="G716" s="27">
        <f>IF(ISNUMBER(H716),AVERAGE(H716:I716),AVERAGE(E716:F716))/700</f>
        <v>0.31</v>
      </c>
      <c r="H716">
        <v>217</v>
      </c>
      <c r="I716">
        <v>217</v>
      </c>
      <c r="J716">
        <v>2024</v>
      </c>
      <c r="K716" t="s">
        <v>42</v>
      </c>
      <c r="M716" t="s">
        <v>83</v>
      </c>
      <c r="N716" t="s">
        <v>20</v>
      </c>
      <c r="P716" t="s">
        <v>102</v>
      </c>
      <c r="Q716" t="s">
        <v>144</v>
      </c>
      <c r="R716" t="s">
        <v>62</v>
      </c>
      <c r="S716" t="s">
        <v>63</v>
      </c>
      <c r="T716" t="s">
        <v>47</v>
      </c>
    </row>
    <row r="717" spans="1:20" x14ac:dyDescent="0.2">
      <c r="A717" t="s">
        <v>57</v>
      </c>
      <c r="B717" t="s">
        <v>58</v>
      </c>
      <c r="C717" t="s">
        <v>19</v>
      </c>
      <c r="D717" s="25">
        <v>45706</v>
      </c>
      <c r="E717">
        <v>22.95</v>
      </c>
      <c r="F717">
        <v>24.95</v>
      </c>
      <c r="G717" s="27">
        <f>IF(ISNUMBER(H717),AVERAGE(H717:I717),AVERAGE(E717:F717))/65</f>
        <v>0.36846153846153845</v>
      </c>
      <c r="H717" t="s">
        <v>69</v>
      </c>
      <c r="I717" t="s">
        <v>69</v>
      </c>
      <c r="J717">
        <v>2024</v>
      </c>
      <c r="K717" t="s">
        <v>65</v>
      </c>
      <c r="M717" t="s">
        <v>83</v>
      </c>
      <c r="N717" t="s">
        <v>20</v>
      </c>
      <c r="P717" t="s">
        <v>168</v>
      </c>
      <c r="Q717" t="s">
        <v>144</v>
      </c>
      <c r="R717" t="s">
        <v>62</v>
      </c>
      <c r="S717" t="s">
        <v>63</v>
      </c>
      <c r="T717" t="s">
        <v>47</v>
      </c>
    </row>
    <row r="718" spans="1:20" x14ac:dyDescent="0.2">
      <c r="A718" t="s">
        <v>57</v>
      </c>
      <c r="B718" t="s">
        <v>58</v>
      </c>
      <c r="C718" t="s">
        <v>19</v>
      </c>
      <c r="D718" s="25">
        <v>45706</v>
      </c>
      <c r="E718">
        <v>22.95</v>
      </c>
      <c r="F718">
        <v>24.95</v>
      </c>
      <c r="G718" s="27">
        <f>IF(ISNUMBER(H718),AVERAGE(H718:I718),AVERAGE(E718:F718))/65</f>
        <v>0.36846153846153845</v>
      </c>
      <c r="H718" t="s">
        <v>69</v>
      </c>
      <c r="I718" t="s">
        <v>69</v>
      </c>
      <c r="J718">
        <v>2024</v>
      </c>
      <c r="K718" t="s">
        <v>59</v>
      </c>
      <c r="M718" t="s">
        <v>83</v>
      </c>
      <c r="N718" t="s">
        <v>20</v>
      </c>
      <c r="P718" t="s">
        <v>168</v>
      </c>
      <c r="Q718" t="s">
        <v>144</v>
      </c>
      <c r="R718" t="s">
        <v>62</v>
      </c>
      <c r="S718" t="s">
        <v>63</v>
      </c>
      <c r="T718" t="s">
        <v>47</v>
      </c>
    </row>
    <row r="719" spans="1:20" hidden="1" x14ac:dyDescent="0.2">
      <c r="A719" t="s">
        <v>57</v>
      </c>
      <c r="B719" t="s">
        <v>58</v>
      </c>
      <c r="C719" t="s">
        <v>90</v>
      </c>
      <c r="D719" s="25">
        <v>45707</v>
      </c>
      <c r="E719">
        <v>10.95</v>
      </c>
      <c r="F719">
        <v>12.95</v>
      </c>
      <c r="G719" s="27">
        <f>IF(ISNUMBER(H719),AVERAGE(H719:I719),AVERAGE(E719:F719))/45</f>
        <v>0.255</v>
      </c>
      <c r="H719">
        <v>10.95</v>
      </c>
      <c r="I719">
        <v>12</v>
      </c>
      <c r="J719">
        <v>2024</v>
      </c>
      <c r="K719" t="s">
        <v>91</v>
      </c>
      <c r="M719" t="s">
        <v>83</v>
      </c>
      <c r="N719" t="s">
        <v>20</v>
      </c>
      <c r="O719" t="s">
        <v>159</v>
      </c>
      <c r="P719" t="s">
        <v>61</v>
      </c>
      <c r="Q719" t="s">
        <v>160</v>
      </c>
      <c r="R719" t="s">
        <v>62</v>
      </c>
      <c r="S719" t="s">
        <v>63</v>
      </c>
      <c r="T719" t="s">
        <v>47</v>
      </c>
    </row>
    <row r="720" spans="1:20" hidden="1" x14ac:dyDescent="0.2">
      <c r="A720" t="s">
        <v>57</v>
      </c>
      <c r="B720" t="s">
        <v>58</v>
      </c>
      <c r="C720" t="s">
        <v>90</v>
      </c>
      <c r="D720" s="25">
        <v>45707</v>
      </c>
      <c r="E720">
        <v>10.95</v>
      </c>
      <c r="F720">
        <v>12.95</v>
      </c>
      <c r="G720" s="27">
        <f>IF(ISNUMBER(H720),AVERAGE(H720:I720),AVERAGE(E720:F720))/45</f>
        <v>0.255</v>
      </c>
      <c r="H720">
        <v>10.95</v>
      </c>
      <c r="I720">
        <v>12</v>
      </c>
      <c r="J720">
        <v>2024</v>
      </c>
      <c r="K720" t="s">
        <v>64</v>
      </c>
      <c r="M720" t="s">
        <v>83</v>
      </c>
      <c r="N720" t="s">
        <v>20</v>
      </c>
      <c r="O720" t="s">
        <v>159</v>
      </c>
      <c r="P720" t="s">
        <v>61</v>
      </c>
      <c r="Q720" t="s">
        <v>160</v>
      </c>
      <c r="R720" t="s">
        <v>62</v>
      </c>
      <c r="S720" t="s">
        <v>63</v>
      </c>
      <c r="T720" t="s">
        <v>47</v>
      </c>
    </row>
    <row r="721" spans="1:20" x14ac:dyDescent="0.2">
      <c r="A721" t="s">
        <v>57</v>
      </c>
      <c r="B721" t="s">
        <v>58</v>
      </c>
      <c r="C721" t="s">
        <v>19</v>
      </c>
      <c r="D721" s="25">
        <v>45707</v>
      </c>
      <c r="E721">
        <v>18</v>
      </c>
      <c r="F721">
        <v>22</v>
      </c>
      <c r="G721" s="27">
        <f>IF(ISNUMBER(H721),AVERAGE(H721:I721),AVERAGE(E721:F721))/65</f>
        <v>0.29230769230769232</v>
      </c>
      <c r="H721">
        <v>18</v>
      </c>
      <c r="I721">
        <v>20</v>
      </c>
      <c r="J721">
        <v>2024</v>
      </c>
      <c r="K721" t="s">
        <v>64</v>
      </c>
      <c r="M721" t="s">
        <v>83</v>
      </c>
      <c r="N721" t="s">
        <v>20</v>
      </c>
      <c r="O721" t="s">
        <v>159</v>
      </c>
      <c r="P721" t="s">
        <v>61</v>
      </c>
      <c r="Q721" t="s">
        <v>160</v>
      </c>
      <c r="R721" t="s">
        <v>62</v>
      </c>
      <c r="S721" t="s">
        <v>63</v>
      </c>
      <c r="T721" t="s">
        <v>47</v>
      </c>
    </row>
    <row r="722" spans="1:20" x14ac:dyDescent="0.2">
      <c r="A722" t="s">
        <v>57</v>
      </c>
      <c r="B722" t="s">
        <v>18</v>
      </c>
      <c r="C722" t="s">
        <v>19</v>
      </c>
      <c r="D722" s="25">
        <v>45707</v>
      </c>
      <c r="E722">
        <v>210</v>
      </c>
      <c r="F722">
        <v>220</v>
      </c>
      <c r="G722" s="27">
        <f>IF(ISNUMBER(H722),AVERAGE(H722:I722),AVERAGE(E722:F722))/700</f>
        <v>0.3</v>
      </c>
      <c r="H722">
        <v>210</v>
      </c>
      <c r="I722">
        <v>210</v>
      </c>
      <c r="J722">
        <v>2024</v>
      </c>
      <c r="K722" t="s">
        <v>56</v>
      </c>
      <c r="M722" t="s">
        <v>83</v>
      </c>
      <c r="N722" t="s">
        <v>20</v>
      </c>
      <c r="O722" t="s">
        <v>159</v>
      </c>
      <c r="P722" t="s">
        <v>102</v>
      </c>
      <c r="Q722" t="s">
        <v>160</v>
      </c>
      <c r="R722" t="s">
        <v>62</v>
      </c>
      <c r="S722" t="s">
        <v>63</v>
      </c>
      <c r="T722" t="s">
        <v>47</v>
      </c>
    </row>
    <row r="723" spans="1:20" x14ac:dyDescent="0.2">
      <c r="A723" t="s">
        <v>57</v>
      </c>
      <c r="B723" t="s">
        <v>18</v>
      </c>
      <c r="C723" t="s">
        <v>19</v>
      </c>
      <c r="D723" s="25">
        <v>45707</v>
      </c>
      <c r="E723">
        <v>217</v>
      </c>
      <c r="F723">
        <v>238</v>
      </c>
      <c r="G723" s="27">
        <f>IF(ISNUMBER(H723),AVERAGE(H723:I723),AVERAGE(E723:F723))/700</f>
        <v>0.32</v>
      </c>
      <c r="H723">
        <v>217</v>
      </c>
      <c r="I723">
        <v>231</v>
      </c>
      <c r="J723">
        <v>2024</v>
      </c>
      <c r="K723" t="s">
        <v>21</v>
      </c>
      <c r="M723" t="s">
        <v>83</v>
      </c>
      <c r="N723" t="s">
        <v>20</v>
      </c>
      <c r="O723" t="s">
        <v>159</v>
      </c>
      <c r="P723" t="s">
        <v>102</v>
      </c>
      <c r="Q723" t="s">
        <v>160</v>
      </c>
      <c r="R723" t="s">
        <v>62</v>
      </c>
      <c r="S723" t="s">
        <v>63</v>
      </c>
      <c r="T723" t="s">
        <v>47</v>
      </c>
    </row>
    <row r="724" spans="1:20" x14ac:dyDescent="0.2">
      <c r="A724" t="s">
        <v>57</v>
      </c>
      <c r="B724" t="s">
        <v>18</v>
      </c>
      <c r="C724" t="s">
        <v>19</v>
      </c>
      <c r="D724" s="25">
        <v>45707</v>
      </c>
      <c r="E724">
        <v>217</v>
      </c>
      <c r="F724">
        <v>238</v>
      </c>
      <c r="G724" s="27">
        <f>IF(ISNUMBER(H724),AVERAGE(H724:I724),AVERAGE(E724:F724))/700</f>
        <v>0.32</v>
      </c>
      <c r="H724">
        <v>217</v>
      </c>
      <c r="I724">
        <v>231</v>
      </c>
      <c r="J724">
        <v>2024</v>
      </c>
      <c r="K724" t="s">
        <v>42</v>
      </c>
      <c r="M724" t="s">
        <v>83</v>
      </c>
      <c r="N724" t="s">
        <v>20</v>
      </c>
      <c r="O724" t="s">
        <v>159</v>
      </c>
      <c r="P724" t="s">
        <v>102</v>
      </c>
      <c r="Q724" t="s">
        <v>160</v>
      </c>
      <c r="R724" t="s">
        <v>62</v>
      </c>
      <c r="S724" t="s">
        <v>63</v>
      </c>
      <c r="T724" t="s">
        <v>47</v>
      </c>
    </row>
    <row r="725" spans="1:20" x14ac:dyDescent="0.2">
      <c r="A725" t="s">
        <v>57</v>
      </c>
      <c r="B725" t="s">
        <v>58</v>
      </c>
      <c r="C725" t="s">
        <v>19</v>
      </c>
      <c r="D725" s="25">
        <v>45707</v>
      </c>
      <c r="E725">
        <v>22</v>
      </c>
      <c r="F725">
        <v>24.95</v>
      </c>
      <c r="G725" s="27">
        <f>IF(ISNUMBER(H725),AVERAGE(H725:I725),AVERAGE(E725:F725))/65</f>
        <v>0.35384615384615387</v>
      </c>
      <c r="H725">
        <v>22</v>
      </c>
      <c r="I725">
        <v>24</v>
      </c>
      <c r="J725">
        <v>2024</v>
      </c>
      <c r="K725" t="s">
        <v>59</v>
      </c>
      <c r="M725" t="s">
        <v>83</v>
      </c>
      <c r="N725" t="s">
        <v>20</v>
      </c>
      <c r="O725" t="s">
        <v>159</v>
      </c>
      <c r="P725" t="s">
        <v>170</v>
      </c>
      <c r="Q725" t="s">
        <v>160</v>
      </c>
      <c r="R725" t="s">
        <v>62</v>
      </c>
      <c r="S725" t="s">
        <v>63</v>
      </c>
      <c r="T725" t="s">
        <v>47</v>
      </c>
    </row>
    <row r="726" spans="1:20" x14ac:dyDescent="0.2">
      <c r="A726" t="s">
        <v>57</v>
      </c>
      <c r="B726" t="s">
        <v>58</v>
      </c>
      <c r="C726" t="s">
        <v>19</v>
      </c>
      <c r="D726" s="25">
        <v>45707</v>
      </c>
      <c r="E726">
        <v>22</v>
      </c>
      <c r="F726">
        <v>24.95</v>
      </c>
      <c r="G726" s="27">
        <f>IF(ISNUMBER(H726),AVERAGE(H726:I726),AVERAGE(E726:F726))/65</f>
        <v>0.35384615384615387</v>
      </c>
      <c r="H726">
        <v>22</v>
      </c>
      <c r="I726">
        <v>24</v>
      </c>
      <c r="J726">
        <v>2024</v>
      </c>
      <c r="K726" t="s">
        <v>65</v>
      </c>
      <c r="M726" t="s">
        <v>83</v>
      </c>
      <c r="N726" t="s">
        <v>20</v>
      </c>
      <c r="O726" t="s">
        <v>159</v>
      </c>
      <c r="P726" t="s">
        <v>170</v>
      </c>
      <c r="Q726" t="s">
        <v>160</v>
      </c>
      <c r="R726" t="s">
        <v>62</v>
      </c>
      <c r="S726" t="s">
        <v>63</v>
      </c>
      <c r="T726" t="s">
        <v>47</v>
      </c>
    </row>
    <row r="727" spans="1:20" hidden="1" x14ac:dyDescent="0.2">
      <c r="A727" t="s">
        <v>57</v>
      </c>
      <c r="B727" t="s">
        <v>58</v>
      </c>
      <c r="C727" t="s">
        <v>90</v>
      </c>
      <c r="D727" s="25">
        <v>45708</v>
      </c>
      <c r="E727">
        <v>10.95</v>
      </c>
      <c r="F727">
        <v>12.95</v>
      </c>
      <c r="G727" s="27">
        <f>IF(ISNUMBER(H727),AVERAGE(H727:I727),AVERAGE(E727:F727))/45</f>
        <v>0.255</v>
      </c>
      <c r="H727">
        <v>10.95</v>
      </c>
      <c r="I727">
        <v>12</v>
      </c>
      <c r="J727">
        <v>2024</v>
      </c>
      <c r="K727" t="s">
        <v>93</v>
      </c>
      <c r="M727" t="s">
        <v>83</v>
      </c>
      <c r="N727" t="s">
        <v>20</v>
      </c>
      <c r="O727" t="s">
        <v>188</v>
      </c>
      <c r="Q727" t="s">
        <v>160</v>
      </c>
      <c r="R727" t="s">
        <v>62</v>
      </c>
      <c r="S727" t="s">
        <v>63</v>
      </c>
      <c r="T727" t="s">
        <v>47</v>
      </c>
    </row>
    <row r="728" spans="1:20" hidden="1" x14ac:dyDescent="0.2">
      <c r="A728" t="s">
        <v>57</v>
      </c>
      <c r="B728" t="s">
        <v>58</v>
      </c>
      <c r="C728" t="s">
        <v>90</v>
      </c>
      <c r="D728" s="25">
        <v>45708</v>
      </c>
      <c r="E728">
        <v>12</v>
      </c>
      <c r="F728">
        <v>12.95</v>
      </c>
      <c r="G728" s="27">
        <f>IF(ISNUMBER(H728),AVERAGE(H728:I728),AVERAGE(E728:F728))/45</f>
        <v>0.2772222222222222</v>
      </c>
      <c r="H728" t="s">
        <v>69</v>
      </c>
      <c r="I728" t="s">
        <v>69</v>
      </c>
      <c r="J728">
        <v>2024</v>
      </c>
      <c r="K728" t="s">
        <v>91</v>
      </c>
      <c r="M728" t="s">
        <v>83</v>
      </c>
      <c r="N728" t="s">
        <v>20</v>
      </c>
      <c r="O728" t="s">
        <v>188</v>
      </c>
      <c r="P728" t="s">
        <v>61</v>
      </c>
      <c r="Q728" t="s">
        <v>160</v>
      </c>
      <c r="R728" t="s">
        <v>62</v>
      </c>
      <c r="S728" t="s">
        <v>63</v>
      </c>
      <c r="T728" t="s">
        <v>47</v>
      </c>
    </row>
    <row r="729" spans="1:20" hidden="1" x14ac:dyDescent="0.2">
      <c r="A729" t="s">
        <v>57</v>
      </c>
      <c r="B729" t="s">
        <v>58</v>
      </c>
      <c r="C729" t="s">
        <v>90</v>
      </c>
      <c r="D729" s="25">
        <v>45708</v>
      </c>
      <c r="E729">
        <v>12</v>
      </c>
      <c r="F729">
        <v>12.95</v>
      </c>
      <c r="G729" s="27">
        <f>IF(ISNUMBER(H729),AVERAGE(H729:I729),AVERAGE(E729:F729))/45</f>
        <v>0.2772222222222222</v>
      </c>
      <c r="H729" t="s">
        <v>69</v>
      </c>
      <c r="I729" t="s">
        <v>69</v>
      </c>
      <c r="J729">
        <v>2024</v>
      </c>
      <c r="K729" t="s">
        <v>64</v>
      </c>
      <c r="M729" t="s">
        <v>83</v>
      </c>
      <c r="N729" t="s">
        <v>20</v>
      </c>
      <c r="O729" t="s">
        <v>188</v>
      </c>
      <c r="P729" t="s">
        <v>61</v>
      </c>
      <c r="Q729" t="s">
        <v>160</v>
      </c>
      <c r="R729" t="s">
        <v>62</v>
      </c>
      <c r="S729" t="s">
        <v>63</v>
      </c>
      <c r="T729" t="s">
        <v>47</v>
      </c>
    </row>
    <row r="730" spans="1:20" x14ac:dyDescent="0.2">
      <c r="A730" t="s">
        <v>57</v>
      </c>
      <c r="B730" t="s">
        <v>58</v>
      </c>
      <c r="C730" t="s">
        <v>19</v>
      </c>
      <c r="D730" s="25">
        <v>45708</v>
      </c>
      <c r="E730">
        <v>18</v>
      </c>
      <c r="F730">
        <v>22</v>
      </c>
      <c r="G730" s="27">
        <f>IF(ISNUMBER(H730),AVERAGE(H730:I730),AVERAGE(E730:F730))/65</f>
        <v>0.29230769230769232</v>
      </c>
      <c r="H730">
        <v>18</v>
      </c>
      <c r="I730">
        <v>20</v>
      </c>
      <c r="J730">
        <v>2024</v>
      </c>
      <c r="K730" t="s">
        <v>64</v>
      </c>
      <c r="M730" t="s">
        <v>83</v>
      </c>
      <c r="N730" t="s">
        <v>20</v>
      </c>
      <c r="O730" t="s">
        <v>188</v>
      </c>
      <c r="P730" t="s">
        <v>61</v>
      </c>
      <c r="Q730" t="s">
        <v>160</v>
      </c>
      <c r="R730" t="s">
        <v>62</v>
      </c>
      <c r="S730" t="s">
        <v>63</v>
      </c>
      <c r="T730" t="s">
        <v>47</v>
      </c>
    </row>
    <row r="731" spans="1:20" x14ac:dyDescent="0.2">
      <c r="A731" t="s">
        <v>57</v>
      </c>
      <c r="B731" t="s">
        <v>18</v>
      </c>
      <c r="C731" t="s">
        <v>19</v>
      </c>
      <c r="D731" s="25">
        <v>45708</v>
      </c>
      <c r="E731">
        <v>210</v>
      </c>
      <c r="F731">
        <v>224</v>
      </c>
      <c r="G731" s="27">
        <f>IF(ISNUMBER(H731),AVERAGE(H731:I731),AVERAGE(E731:F731))/700</f>
        <v>0.3</v>
      </c>
      <c r="H731">
        <v>210</v>
      </c>
      <c r="I731">
        <v>210</v>
      </c>
      <c r="J731">
        <v>2024</v>
      </c>
      <c r="K731" t="s">
        <v>56</v>
      </c>
      <c r="M731" t="s">
        <v>83</v>
      </c>
      <c r="N731" t="s">
        <v>20</v>
      </c>
      <c r="O731" t="s">
        <v>188</v>
      </c>
      <c r="P731" t="s">
        <v>102</v>
      </c>
      <c r="Q731" t="s">
        <v>160</v>
      </c>
      <c r="R731" t="s">
        <v>62</v>
      </c>
      <c r="S731" t="s">
        <v>63</v>
      </c>
      <c r="T731" t="s">
        <v>47</v>
      </c>
    </row>
    <row r="732" spans="1:20" x14ac:dyDescent="0.2">
      <c r="A732" t="s">
        <v>57</v>
      </c>
      <c r="B732" t="s">
        <v>18</v>
      </c>
      <c r="C732" t="s">
        <v>19</v>
      </c>
      <c r="D732" s="25">
        <v>45708</v>
      </c>
      <c r="E732">
        <v>217</v>
      </c>
      <c r="F732">
        <v>238</v>
      </c>
      <c r="G732" s="27">
        <f>IF(ISNUMBER(H732),AVERAGE(H732:I732),AVERAGE(E732:F732))/700</f>
        <v>0.32</v>
      </c>
      <c r="H732">
        <v>217</v>
      </c>
      <c r="I732">
        <v>231</v>
      </c>
      <c r="J732">
        <v>2024</v>
      </c>
      <c r="K732" t="s">
        <v>42</v>
      </c>
      <c r="M732" t="s">
        <v>83</v>
      </c>
      <c r="N732" t="s">
        <v>20</v>
      </c>
      <c r="O732" t="s">
        <v>188</v>
      </c>
      <c r="P732" t="s">
        <v>102</v>
      </c>
      <c r="Q732" t="s">
        <v>160</v>
      </c>
      <c r="R732" t="s">
        <v>62</v>
      </c>
      <c r="S732" t="s">
        <v>63</v>
      </c>
      <c r="T732" t="s">
        <v>47</v>
      </c>
    </row>
    <row r="733" spans="1:20" x14ac:dyDescent="0.2">
      <c r="A733" t="s">
        <v>57</v>
      </c>
      <c r="B733" t="s">
        <v>18</v>
      </c>
      <c r="C733" t="s">
        <v>19</v>
      </c>
      <c r="D733" s="25">
        <v>45708</v>
      </c>
      <c r="E733">
        <v>217</v>
      </c>
      <c r="F733">
        <v>238</v>
      </c>
      <c r="G733" s="27">
        <f>IF(ISNUMBER(H733),AVERAGE(H733:I733),AVERAGE(E733:F733))/700</f>
        <v>0.32</v>
      </c>
      <c r="H733">
        <v>217</v>
      </c>
      <c r="I733">
        <v>231</v>
      </c>
      <c r="J733">
        <v>2024</v>
      </c>
      <c r="K733" t="s">
        <v>21</v>
      </c>
      <c r="M733" t="s">
        <v>83</v>
      </c>
      <c r="N733" t="s">
        <v>20</v>
      </c>
      <c r="O733" t="s">
        <v>188</v>
      </c>
      <c r="P733" t="s">
        <v>102</v>
      </c>
      <c r="Q733" t="s">
        <v>160</v>
      </c>
      <c r="R733" t="s">
        <v>62</v>
      </c>
      <c r="S733" t="s">
        <v>63</v>
      </c>
      <c r="T733" t="s">
        <v>47</v>
      </c>
    </row>
    <row r="734" spans="1:20" x14ac:dyDescent="0.2">
      <c r="A734" t="s">
        <v>57</v>
      </c>
      <c r="B734" t="s">
        <v>58</v>
      </c>
      <c r="C734" t="s">
        <v>19</v>
      </c>
      <c r="D734" s="25">
        <v>45708</v>
      </c>
      <c r="E734">
        <v>22</v>
      </c>
      <c r="F734">
        <v>24.95</v>
      </c>
      <c r="G734" s="27">
        <f>IF(ISNUMBER(H734),AVERAGE(H734:I734),AVERAGE(E734:F734))/65</f>
        <v>0.35384615384615387</v>
      </c>
      <c r="H734">
        <v>22</v>
      </c>
      <c r="I734">
        <v>24</v>
      </c>
      <c r="J734">
        <v>2024</v>
      </c>
      <c r="K734" t="s">
        <v>59</v>
      </c>
      <c r="M734" t="s">
        <v>83</v>
      </c>
      <c r="N734" t="s">
        <v>20</v>
      </c>
      <c r="O734" t="s">
        <v>188</v>
      </c>
      <c r="P734" t="s">
        <v>102</v>
      </c>
      <c r="Q734" t="s">
        <v>160</v>
      </c>
      <c r="R734" t="s">
        <v>62</v>
      </c>
      <c r="S734" t="s">
        <v>63</v>
      </c>
      <c r="T734" t="s">
        <v>47</v>
      </c>
    </row>
    <row r="735" spans="1:20" x14ac:dyDescent="0.2">
      <c r="A735" t="s">
        <v>57</v>
      </c>
      <c r="B735" t="s">
        <v>58</v>
      </c>
      <c r="C735" t="s">
        <v>19</v>
      </c>
      <c r="D735" s="25">
        <v>45708</v>
      </c>
      <c r="E735">
        <v>22</v>
      </c>
      <c r="F735">
        <v>24.95</v>
      </c>
      <c r="G735" s="27">
        <f>IF(ISNUMBER(H735),AVERAGE(H735:I735),AVERAGE(E735:F735))/65</f>
        <v>0.35384615384615387</v>
      </c>
      <c r="H735">
        <v>22</v>
      </c>
      <c r="I735">
        <v>24</v>
      </c>
      <c r="J735">
        <v>2024</v>
      </c>
      <c r="K735" t="s">
        <v>65</v>
      </c>
      <c r="M735" t="s">
        <v>83</v>
      </c>
      <c r="N735" t="s">
        <v>20</v>
      </c>
      <c r="O735" t="s">
        <v>188</v>
      </c>
      <c r="P735" t="s">
        <v>102</v>
      </c>
      <c r="Q735" t="s">
        <v>160</v>
      </c>
      <c r="R735" t="s">
        <v>62</v>
      </c>
      <c r="S735" t="s">
        <v>63</v>
      </c>
      <c r="T735" t="s">
        <v>47</v>
      </c>
    </row>
    <row r="736" spans="1:20" hidden="1" x14ac:dyDescent="0.2">
      <c r="A736" t="s">
        <v>57</v>
      </c>
      <c r="B736" t="s">
        <v>58</v>
      </c>
      <c r="C736" t="s">
        <v>90</v>
      </c>
      <c r="D736" s="25">
        <v>45709</v>
      </c>
      <c r="E736">
        <v>10.95</v>
      </c>
      <c r="F736">
        <v>12.95</v>
      </c>
      <c r="G736" s="27">
        <f>IF(ISNUMBER(H736),AVERAGE(H736:I736),AVERAGE(E736:F736))/45</f>
        <v>0.255</v>
      </c>
      <c r="H736">
        <v>10.95</v>
      </c>
      <c r="I736">
        <v>12</v>
      </c>
      <c r="J736">
        <v>2024</v>
      </c>
      <c r="K736" t="s">
        <v>93</v>
      </c>
      <c r="M736" t="s">
        <v>83</v>
      </c>
      <c r="N736" t="s">
        <v>20</v>
      </c>
      <c r="O736" t="s">
        <v>187</v>
      </c>
      <c r="P736" t="s">
        <v>61</v>
      </c>
      <c r="Q736" t="s">
        <v>160</v>
      </c>
      <c r="R736" t="s">
        <v>62</v>
      </c>
      <c r="S736" t="s">
        <v>63</v>
      </c>
      <c r="T736" t="s">
        <v>47</v>
      </c>
    </row>
    <row r="737" spans="1:20" hidden="1" x14ac:dyDescent="0.2">
      <c r="A737" t="s">
        <v>57</v>
      </c>
      <c r="B737" t="s">
        <v>58</v>
      </c>
      <c r="C737" t="s">
        <v>90</v>
      </c>
      <c r="D737" s="25">
        <v>45709</v>
      </c>
      <c r="E737">
        <v>12</v>
      </c>
      <c r="F737">
        <v>12.95</v>
      </c>
      <c r="G737" s="27">
        <f>IF(ISNUMBER(H737),AVERAGE(H737:I737),AVERAGE(E737:F737))/45</f>
        <v>0.2772222222222222</v>
      </c>
      <c r="H737" t="s">
        <v>69</v>
      </c>
      <c r="I737" t="s">
        <v>69</v>
      </c>
      <c r="J737">
        <v>2024</v>
      </c>
      <c r="K737" t="s">
        <v>64</v>
      </c>
      <c r="M737" t="s">
        <v>83</v>
      </c>
      <c r="N737" t="s">
        <v>20</v>
      </c>
      <c r="O737" t="s">
        <v>187</v>
      </c>
      <c r="P737" t="s">
        <v>61</v>
      </c>
      <c r="Q737" t="s">
        <v>160</v>
      </c>
      <c r="R737" t="s">
        <v>62</v>
      </c>
      <c r="S737" t="s">
        <v>63</v>
      </c>
      <c r="T737" t="s">
        <v>47</v>
      </c>
    </row>
    <row r="738" spans="1:20" hidden="1" x14ac:dyDescent="0.2">
      <c r="A738" t="s">
        <v>57</v>
      </c>
      <c r="B738" t="s">
        <v>58</v>
      </c>
      <c r="C738" t="s">
        <v>90</v>
      </c>
      <c r="D738" s="25">
        <v>45709</v>
      </c>
      <c r="E738">
        <v>12</v>
      </c>
      <c r="F738">
        <v>12.95</v>
      </c>
      <c r="G738" s="27">
        <f>IF(ISNUMBER(H738),AVERAGE(H738:I738),AVERAGE(E738:F738))/45</f>
        <v>0.2772222222222222</v>
      </c>
      <c r="H738" t="s">
        <v>69</v>
      </c>
      <c r="I738" t="s">
        <v>69</v>
      </c>
      <c r="J738">
        <v>2024</v>
      </c>
      <c r="K738" t="s">
        <v>91</v>
      </c>
      <c r="M738" t="s">
        <v>83</v>
      </c>
      <c r="N738" t="s">
        <v>20</v>
      </c>
      <c r="O738" t="s">
        <v>187</v>
      </c>
      <c r="P738" t="s">
        <v>61</v>
      </c>
      <c r="Q738" t="s">
        <v>160</v>
      </c>
      <c r="R738" t="s">
        <v>62</v>
      </c>
      <c r="S738" t="s">
        <v>63</v>
      </c>
      <c r="T738" t="s">
        <v>47</v>
      </c>
    </row>
    <row r="739" spans="1:20" x14ac:dyDescent="0.2">
      <c r="A739" t="s">
        <v>57</v>
      </c>
      <c r="B739" t="s">
        <v>58</v>
      </c>
      <c r="C739" t="s">
        <v>19</v>
      </c>
      <c r="D739" s="25">
        <v>45709</v>
      </c>
      <c r="E739">
        <v>18</v>
      </c>
      <c r="F739">
        <v>22</v>
      </c>
      <c r="G739" s="27">
        <f>IF(ISNUMBER(H739),AVERAGE(H739:I739),AVERAGE(E739:F739))/65</f>
        <v>0.29230769230769232</v>
      </c>
      <c r="H739">
        <v>18</v>
      </c>
      <c r="I739">
        <v>20</v>
      </c>
      <c r="J739">
        <v>2024</v>
      </c>
      <c r="K739" t="s">
        <v>64</v>
      </c>
      <c r="M739" t="s">
        <v>83</v>
      </c>
      <c r="N739" t="s">
        <v>20</v>
      </c>
      <c r="O739" t="s">
        <v>187</v>
      </c>
      <c r="P739" t="s">
        <v>61</v>
      </c>
      <c r="Q739" t="s">
        <v>160</v>
      </c>
      <c r="R739" t="s">
        <v>62</v>
      </c>
      <c r="S739" t="s">
        <v>63</v>
      </c>
      <c r="T739" t="s">
        <v>47</v>
      </c>
    </row>
    <row r="740" spans="1:20" x14ac:dyDescent="0.2">
      <c r="A740" t="s">
        <v>57</v>
      </c>
      <c r="B740" t="s">
        <v>18</v>
      </c>
      <c r="C740" t="s">
        <v>19</v>
      </c>
      <c r="D740" s="25">
        <v>45709</v>
      </c>
      <c r="E740">
        <v>210</v>
      </c>
      <c r="F740">
        <v>224</v>
      </c>
      <c r="G740" s="27">
        <f>IF(ISNUMBER(H740),AVERAGE(H740:I740),AVERAGE(E740:F740))/700</f>
        <v>0.30499999999999999</v>
      </c>
      <c r="H740">
        <v>210</v>
      </c>
      <c r="I740">
        <v>217</v>
      </c>
      <c r="J740">
        <v>2024</v>
      </c>
      <c r="K740" t="s">
        <v>56</v>
      </c>
      <c r="M740" t="s">
        <v>83</v>
      </c>
      <c r="N740" t="s">
        <v>20</v>
      </c>
      <c r="O740" t="s">
        <v>187</v>
      </c>
      <c r="P740" t="s">
        <v>102</v>
      </c>
      <c r="Q740" t="s">
        <v>160</v>
      </c>
      <c r="R740" t="s">
        <v>62</v>
      </c>
      <c r="S740" t="s">
        <v>63</v>
      </c>
      <c r="T740" t="s">
        <v>47</v>
      </c>
    </row>
    <row r="741" spans="1:20" x14ac:dyDescent="0.2">
      <c r="A741" t="s">
        <v>57</v>
      </c>
      <c r="B741" t="s">
        <v>18</v>
      </c>
      <c r="C741" t="s">
        <v>19</v>
      </c>
      <c r="D741" s="25">
        <v>45709</v>
      </c>
      <c r="E741">
        <v>224</v>
      </c>
      <c r="F741">
        <v>238</v>
      </c>
      <c r="G741" s="27">
        <f>IF(ISNUMBER(H741),AVERAGE(H741:I741),AVERAGE(E741:F741))/700</f>
        <v>0.32500000000000001</v>
      </c>
      <c r="H741">
        <v>224</v>
      </c>
      <c r="I741">
        <v>231</v>
      </c>
      <c r="J741">
        <v>2024</v>
      </c>
      <c r="K741" t="s">
        <v>42</v>
      </c>
      <c r="M741" t="s">
        <v>83</v>
      </c>
      <c r="N741" t="s">
        <v>20</v>
      </c>
      <c r="O741" t="s">
        <v>187</v>
      </c>
      <c r="P741" t="s">
        <v>102</v>
      </c>
      <c r="Q741" t="s">
        <v>160</v>
      </c>
      <c r="R741" t="s">
        <v>62</v>
      </c>
      <c r="S741" t="s">
        <v>63</v>
      </c>
      <c r="T741" t="s">
        <v>47</v>
      </c>
    </row>
    <row r="742" spans="1:20" x14ac:dyDescent="0.2">
      <c r="A742" t="s">
        <v>57</v>
      </c>
      <c r="B742" t="s">
        <v>18</v>
      </c>
      <c r="C742" t="s">
        <v>19</v>
      </c>
      <c r="D742" s="25">
        <v>45709</v>
      </c>
      <c r="E742">
        <v>224</v>
      </c>
      <c r="F742">
        <v>238</v>
      </c>
      <c r="G742" s="27">
        <f>IF(ISNUMBER(H742),AVERAGE(H742:I742),AVERAGE(E742:F742))/700</f>
        <v>0.32500000000000001</v>
      </c>
      <c r="H742">
        <v>224</v>
      </c>
      <c r="I742">
        <v>231</v>
      </c>
      <c r="J742">
        <v>2024</v>
      </c>
      <c r="K742" t="s">
        <v>21</v>
      </c>
      <c r="M742" t="s">
        <v>83</v>
      </c>
      <c r="N742" t="s">
        <v>20</v>
      </c>
      <c r="O742" t="s">
        <v>187</v>
      </c>
      <c r="P742" t="s">
        <v>102</v>
      </c>
      <c r="Q742" t="s">
        <v>160</v>
      </c>
      <c r="R742" t="s">
        <v>62</v>
      </c>
      <c r="S742" t="s">
        <v>63</v>
      </c>
      <c r="T742" t="s">
        <v>47</v>
      </c>
    </row>
    <row r="743" spans="1:20" x14ac:dyDescent="0.2">
      <c r="A743" t="s">
        <v>57</v>
      </c>
      <c r="B743" t="s">
        <v>58</v>
      </c>
      <c r="C743" t="s">
        <v>19</v>
      </c>
      <c r="D743" s="25">
        <v>45709</v>
      </c>
      <c r="E743">
        <v>22</v>
      </c>
      <c r="F743">
        <v>24.95</v>
      </c>
      <c r="G743" s="27">
        <f>IF(ISNUMBER(H743),AVERAGE(H743:I743),AVERAGE(E743:F743))/65</f>
        <v>0.35384615384615387</v>
      </c>
      <c r="H743">
        <v>22</v>
      </c>
      <c r="I743">
        <v>24</v>
      </c>
      <c r="J743">
        <v>2024</v>
      </c>
      <c r="K743" t="s">
        <v>65</v>
      </c>
      <c r="M743" t="s">
        <v>83</v>
      </c>
      <c r="N743" t="s">
        <v>20</v>
      </c>
      <c r="O743" t="s">
        <v>187</v>
      </c>
      <c r="P743" t="s">
        <v>61</v>
      </c>
      <c r="Q743" t="s">
        <v>160</v>
      </c>
      <c r="R743" t="s">
        <v>62</v>
      </c>
      <c r="S743" t="s">
        <v>63</v>
      </c>
      <c r="T743" t="s">
        <v>47</v>
      </c>
    </row>
    <row r="744" spans="1:20" x14ac:dyDescent="0.2">
      <c r="A744" t="s">
        <v>57</v>
      </c>
      <c r="B744" t="s">
        <v>58</v>
      </c>
      <c r="C744" t="s">
        <v>19</v>
      </c>
      <c r="D744" s="25">
        <v>45709</v>
      </c>
      <c r="E744">
        <v>22</v>
      </c>
      <c r="F744">
        <v>24.95</v>
      </c>
      <c r="G744" s="27">
        <f>IF(ISNUMBER(H744),AVERAGE(H744:I744),AVERAGE(E744:F744))/65</f>
        <v>0.35384615384615387</v>
      </c>
      <c r="H744">
        <v>22</v>
      </c>
      <c r="I744">
        <v>24</v>
      </c>
      <c r="J744">
        <v>2024</v>
      </c>
      <c r="K744" t="s">
        <v>59</v>
      </c>
      <c r="M744" t="s">
        <v>83</v>
      </c>
      <c r="N744" t="s">
        <v>20</v>
      </c>
      <c r="O744" t="s">
        <v>187</v>
      </c>
      <c r="P744" t="s">
        <v>61</v>
      </c>
      <c r="Q744" t="s">
        <v>160</v>
      </c>
      <c r="R744" t="s">
        <v>62</v>
      </c>
      <c r="S744" t="s">
        <v>63</v>
      </c>
      <c r="T744" t="s">
        <v>47</v>
      </c>
    </row>
    <row r="745" spans="1:20" hidden="1" x14ac:dyDescent="0.2">
      <c r="A745" t="s">
        <v>57</v>
      </c>
      <c r="B745" t="s">
        <v>58</v>
      </c>
      <c r="C745" t="s">
        <v>90</v>
      </c>
      <c r="D745" s="25">
        <v>45712</v>
      </c>
      <c r="E745">
        <v>10.95</v>
      </c>
      <c r="F745">
        <v>13</v>
      </c>
      <c r="G745" s="27">
        <f>IF(ISNUMBER(H745),AVERAGE(H745:I745),AVERAGE(E745:F745))/45</f>
        <v>0.255</v>
      </c>
      <c r="H745">
        <v>10.95</v>
      </c>
      <c r="I745">
        <v>12</v>
      </c>
      <c r="J745">
        <v>2024</v>
      </c>
      <c r="K745" t="s">
        <v>93</v>
      </c>
      <c r="M745" t="s">
        <v>83</v>
      </c>
      <c r="N745" t="s">
        <v>20</v>
      </c>
      <c r="O745" t="s">
        <v>186</v>
      </c>
      <c r="P745" t="s">
        <v>61</v>
      </c>
      <c r="Q745" t="s">
        <v>160</v>
      </c>
      <c r="R745" t="s">
        <v>62</v>
      </c>
      <c r="S745" t="s">
        <v>63</v>
      </c>
      <c r="T745" t="s">
        <v>47</v>
      </c>
    </row>
    <row r="746" spans="1:20" hidden="1" x14ac:dyDescent="0.2">
      <c r="A746" t="s">
        <v>57</v>
      </c>
      <c r="B746" t="s">
        <v>58</v>
      </c>
      <c r="C746" t="s">
        <v>90</v>
      </c>
      <c r="D746" s="25">
        <v>45712</v>
      </c>
      <c r="E746">
        <v>12</v>
      </c>
      <c r="F746">
        <v>12.95</v>
      </c>
      <c r="G746" s="27">
        <f>IF(ISNUMBER(H746),AVERAGE(H746:I746),AVERAGE(E746:F746))/45</f>
        <v>0.2772222222222222</v>
      </c>
      <c r="H746" t="s">
        <v>69</v>
      </c>
      <c r="I746" t="s">
        <v>69</v>
      </c>
      <c r="J746">
        <v>2024</v>
      </c>
      <c r="K746" t="s">
        <v>91</v>
      </c>
      <c r="M746" t="s">
        <v>83</v>
      </c>
      <c r="N746" t="s">
        <v>20</v>
      </c>
      <c r="O746" t="s">
        <v>186</v>
      </c>
      <c r="P746" t="s">
        <v>61</v>
      </c>
      <c r="Q746" t="s">
        <v>160</v>
      </c>
      <c r="R746" t="s">
        <v>62</v>
      </c>
      <c r="S746" t="s">
        <v>63</v>
      </c>
      <c r="T746" t="s">
        <v>47</v>
      </c>
    </row>
    <row r="747" spans="1:20" hidden="1" x14ac:dyDescent="0.2">
      <c r="A747" t="s">
        <v>57</v>
      </c>
      <c r="B747" t="s">
        <v>58</v>
      </c>
      <c r="C747" t="s">
        <v>90</v>
      </c>
      <c r="D747" s="25">
        <v>45712</v>
      </c>
      <c r="E747">
        <v>12</v>
      </c>
      <c r="F747">
        <v>12.95</v>
      </c>
      <c r="G747" s="27">
        <f>IF(ISNUMBER(H747),AVERAGE(H747:I747),AVERAGE(E747:F747))/45</f>
        <v>0.2772222222222222</v>
      </c>
      <c r="H747" t="s">
        <v>69</v>
      </c>
      <c r="I747" t="s">
        <v>69</v>
      </c>
      <c r="J747">
        <v>2024</v>
      </c>
      <c r="K747" t="s">
        <v>64</v>
      </c>
      <c r="M747" t="s">
        <v>83</v>
      </c>
      <c r="N747" t="s">
        <v>20</v>
      </c>
      <c r="O747" t="s">
        <v>186</v>
      </c>
      <c r="P747" t="s">
        <v>61</v>
      </c>
      <c r="Q747" t="s">
        <v>160</v>
      </c>
      <c r="R747" t="s">
        <v>62</v>
      </c>
      <c r="S747" t="s">
        <v>63</v>
      </c>
      <c r="T747" t="s">
        <v>47</v>
      </c>
    </row>
    <row r="748" spans="1:20" x14ac:dyDescent="0.2">
      <c r="A748" t="s">
        <v>57</v>
      </c>
      <c r="B748" t="s">
        <v>58</v>
      </c>
      <c r="C748" t="s">
        <v>19</v>
      </c>
      <c r="D748" s="25">
        <v>45712</v>
      </c>
      <c r="E748">
        <v>20</v>
      </c>
      <c r="F748">
        <v>22</v>
      </c>
      <c r="G748" s="27">
        <f>IF(ISNUMBER(H748),AVERAGE(H748:I748),AVERAGE(E748:F748))/65</f>
        <v>0.30769230769230771</v>
      </c>
      <c r="H748">
        <v>20</v>
      </c>
      <c r="I748">
        <v>20</v>
      </c>
      <c r="J748">
        <v>2024</v>
      </c>
      <c r="K748" t="s">
        <v>64</v>
      </c>
      <c r="M748" t="s">
        <v>83</v>
      </c>
      <c r="N748" t="s">
        <v>20</v>
      </c>
      <c r="O748" t="s">
        <v>186</v>
      </c>
      <c r="P748" t="s">
        <v>154</v>
      </c>
      <c r="Q748" t="s">
        <v>160</v>
      </c>
      <c r="R748" t="s">
        <v>62</v>
      </c>
      <c r="S748" t="s">
        <v>63</v>
      </c>
      <c r="T748" t="s">
        <v>47</v>
      </c>
    </row>
    <row r="749" spans="1:20" x14ac:dyDescent="0.2">
      <c r="A749" t="s">
        <v>57</v>
      </c>
      <c r="B749" t="s">
        <v>18</v>
      </c>
      <c r="C749" t="s">
        <v>19</v>
      </c>
      <c r="D749" s="25">
        <v>45712</v>
      </c>
      <c r="E749">
        <v>220</v>
      </c>
      <c r="F749">
        <v>238</v>
      </c>
      <c r="G749" s="27">
        <f>IF(ISNUMBER(H749),AVERAGE(H749:I749),AVERAGE(E749:F749))/700</f>
        <v>0.31714285714285712</v>
      </c>
      <c r="H749">
        <v>220</v>
      </c>
      <c r="I749">
        <v>224</v>
      </c>
      <c r="J749">
        <v>2024</v>
      </c>
      <c r="K749" t="s">
        <v>56</v>
      </c>
      <c r="M749" t="s">
        <v>83</v>
      </c>
      <c r="N749" t="s">
        <v>20</v>
      </c>
      <c r="O749" t="s">
        <v>186</v>
      </c>
      <c r="P749" t="s">
        <v>61</v>
      </c>
      <c r="Q749" t="s">
        <v>160</v>
      </c>
      <c r="R749" t="s">
        <v>62</v>
      </c>
      <c r="S749" t="s">
        <v>63</v>
      </c>
      <c r="T749" t="s">
        <v>47</v>
      </c>
    </row>
    <row r="750" spans="1:20" x14ac:dyDescent="0.2">
      <c r="A750" t="s">
        <v>57</v>
      </c>
      <c r="B750" t="s">
        <v>18</v>
      </c>
      <c r="C750" t="s">
        <v>19</v>
      </c>
      <c r="D750" s="25">
        <v>45712</v>
      </c>
      <c r="E750">
        <v>224</v>
      </c>
      <c r="F750">
        <v>252</v>
      </c>
      <c r="G750" s="27">
        <f>IF(ISNUMBER(H750),AVERAGE(H750:I750),AVERAGE(E750:F750))/700</f>
        <v>0.33</v>
      </c>
      <c r="H750">
        <v>224</v>
      </c>
      <c r="I750">
        <v>238</v>
      </c>
      <c r="J750">
        <v>2024</v>
      </c>
      <c r="K750" t="s">
        <v>42</v>
      </c>
      <c r="M750" t="s">
        <v>83</v>
      </c>
      <c r="N750" t="s">
        <v>20</v>
      </c>
      <c r="O750" t="s">
        <v>186</v>
      </c>
      <c r="P750" t="s">
        <v>61</v>
      </c>
      <c r="Q750" t="s">
        <v>160</v>
      </c>
      <c r="R750" t="s">
        <v>62</v>
      </c>
      <c r="S750" t="s">
        <v>63</v>
      </c>
      <c r="T750" t="s">
        <v>47</v>
      </c>
    </row>
    <row r="751" spans="1:20" x14ac:dyDescent="0.2">
      <c r="A751" t="s">
        <v>57</v>
      </c>
      <c r="B751" t="s">
        <v>18</v>
      </c>
      <c r="C751" t="s">
        <v>19</v>
      </c>
      <c r="D751" s="25">
        <v>45712</v>
      </c>
      <c r="E751">
        <v>224</v>
      </c>
      <c r="F751">
        <v>252</v>
      </c>
      <c r="G751" s="27">
        <f>IF(ISNUMBER(H751),AVERAGE(H751:I751),AVERAGE(E751:F751))/700</f>
        <v>0.33</v>
      </c>
      <c r="H751">
        <v>224</v>
      </c>
      <c r="I751">
        <v>238</v>
      </c>
      <c r="J751">
        <v>2024</v>
      </c>
      <c r="K751" t="s">
        <v>21</v>
      </c>
      <c r="M751" t="s">
        <v>83</v>
      </c>
      <c r="N751" t="s">
        <v>20</v>
      </c>
      <c r="O751" t="s">
        <v>186</v>
      </c>
      <c r="P751" t="s">
        <v>61</v>
      </c>
      <c r="Q751" t="s">
        <v>160</v>
      </c>
      <c r="R751" t="s">
        <v>62</v>
      </c>
      <c r="S751" t="s">
        <v>63</v>
      </c>
      <c r="T751" t="s">
        <v>47</v>
      </c>
    </row>
    <row r="752" spans="1:20" x14ac:dyDescent="0.2">
      <c r="A752" t="s">
        <v>57</v>
      </c>
      <c r="B752" t="s">
        <v>58</v>
      </c>
      <c r="C752" t="s">
        <v>19</v>
      </c>
      <c r="D752" s="25">
        <v>45712</v>
      </c>
      <c r="E752">
        <v>23</v>
      </c>
      <c r="F752">
        <v>27</v>
      </c>
      <c r="G752" s="27">
        <f>IF(ISNUMBER(H752),AVERAGE(H752:I752),AVERAGE(E752:F752))/65</f>
        <v>0.36923076923076925</v>
      </c>
      <c r="H752">
        <v>23</v>
      </c>
      <c r="I752">
        <v>25</v>
      </c>
      <c r="J752">
        <v>2024</v>
      </c>
      <c r="K752" t="s">
        <v>59</v>
      </c>
      <c r="M752" t="s">
        <v>83</v>
      </c>
      <c r="N752" t="s">
        <v>20</v>
      </c>
      <c r="O752" t="s">
        <v>186</v>
      </c>
      <c r="P752" t="s">
        <v>61</v>
      </c>
      <c r="Q752" t="s">
        <v>160</v>
      </c>
      <c r="R752" t="s">
        <v>62</v>
      </c>
      <c r="S752" t="s">
        <v>63</v>
      </c>
      <c r="T752" t="s">
        <v>47</v>
      </c>
    </row>
    <row r="753" spans="1:20" x14ac:dyDescent="0.2">
      <c r="A753" t="s">
        <v>57</v>
      </c>
      <c r="B753" t="s">
        <v>58</v>
      </c>
      <c r="C753" t="s">
        <v>19</v>
      </c>
      <c r="D753" s="25">
        <v>45712</v>
      </c>
      <c r="E753">
        <v>23</v>
      </c>
      <c r="F753">
        <v>27</v>
      </c>
      <c r="G753" s="27">
        <f>IF(ISNUMBER(H753),AVERAGE(H753:I753),AVERAGE(E753:F753))/65</f>
        <v>0.36923076923076925</v>
      </c>
      <c r="H753">
        <v>23</v>
      </c>
      <c r="I753">
        <v>25</v>
      </c>
      <c r="J753">
        <v>2024</v>
      </c>
      <c r="K753" t="s">
        <v>65</v>
      </c>
      <c r="M753" t="s">
        <v>83</v>
      </c>
      <c r="N753" t="s">
        <v>20</v>
      </c>
      <c r="O753" t="s">
        <v>186</v>
      </c>
      <c r="P753" t="s">
        <v>61</v>
      </c>
      <c r="Q753" t="s">
        <v>160</v>
      </c>
      <c r="R753" t="s">
        <v>62</v>
      </c>
      <c r="S753" t="s">
        <v>63</v>
      </c>
      <c r="T753" t="s">
        <v>47</v>
      </c>
    </row>
    <row r="754" spans="1:20" hidden="1" x14ac:dyDescent="0.2">
      <c r="A754" t="s">
        <v>57</v>
      </c>
      <c r="B754" t="s">
        <v>58</v>
      </c>
      <c r="C754" t="s">
        <v>90</v>
      </c>
      <c r="D754" s="25">
        <v>45713</v>
      </c>
      <c r="E754">
        <v>12.95</v>
      </c>
      <c r="F754">
        <v>13.95</v>
      </c>
      <c r="G754" s="27">
        <f>IF(ISNUMBER(H754),AVERAGE(H754:I754),AVERAGE(E754:F754))/45</f>
        <v>0.28777777777777774</v>
      </c>
      <c r="H754">
        <v>12.95</v>
      </c>
      <c r="I754">
        <v>12.95</v>
      </c>
      <c r="J754">
        <v>2024</v>
      </c>
      <c r="K754" t="s">
        <v>64</v>
      </c>
      <c r="M754" t="s">
        <v>83</v>
      </c>
      <c r="N754" t="s">
        <v>20</v>
      </c>
      <c r="O754" t="s">
        <v>185</v>
      </c>
      <c r="P754" t="s">
        <v>61</v>
      </c>
      <c r="Q754" t="s">
        <v>160</v>
      </c>
      <c r="R754" t="s">
        <v>62</v>
      </c>
      <c r="S754" t="s">
        <v>63</v>
      </c>
      <c r="T754" t="s">
        <v>47</v>
      </c>
    </row>
    <row r="755" spans="1:20" hidden="1" x14ac:dyDescent="0.2">
      <c r="A755" t="s">
        <v>57</v>
      </c>
      <c r="B755" t="s">
        <v>58</v>
      </c>
      <c r="C755" t="s">
        <v>90</v>
      </c>
      <c r="D755" s="25">
        <v>45713</v>
      </c>
      <c r="E755">
        <v>12.95</v>
      </c>
      <c r="F755">
        <v>14.95</v>
      </c>
      <c r="G755" s="27">
        <f>IF(ISNUMBER(H755),AVERAGE(H755:I755),AVERAGE(E755:F755))/45</f>
        <v>0.29888888888888887</v>
      </c>
      <c r="H755">
        <v>12.95</v>
      </c>
      <c r="I755">
        <v>13.95</v>
      </c>
      <c r="J755">
        <v>2024</v>
      </c>
      <c r="K755" t="s">
        <v>91</v>
      </c>
      <c r="M755" t="s">
        <v>83</v>
      </c>
      <c r="N755" t="s">
        <v>20</v>
      </c>
      <c r="O755" t="s">
        <v>185</v>
      </c>
      <c r="P755" t="s">
        <v>61</v>
      </c>
      <c r="Q755" t="s">
        <v>160</v>
      </c>
      <c r="R755" t="s">
        <v>62</v>
      </c>
      <c r="S755" t="s">
        <v>63</v>
      </c>
      <c r="T755" t="s">
        <v>47</v>
      </c>
    </row>
    <row r="756" spans="1:20" x14ac:dyDescent="0.2">
      <c r="A756" t="s">
        <v>57</v>
      </c>
      <c r="B756" t="s">
        <v>18</v>
      </c>
      <c r="C756" t="s">
        <v>19</v>
      </c>
      <c r="D756" s="25">
        <v>45713</v>
      </c>
      <c r="E756">
        <v>210</v>
      </c>
      <c r="F756">
        <v>238</v>
      </c>
      <c r="G756" s="27">
        <f>IF(ISNUMBER(H756),AVERAGE(H756:I756),AVERAGE(E756:F756))/700</f>
        <v>0.31714285714285712</v>
      </c>
      <c r="H756">
        <v>220</v>
      </c>
      <c r="I756">
        <v>224</v>
      </c>
      <c r="J756">
        <v>2024</v>
      </c>
      <c r="K756" t="s">
        <v>56</v>
      </c>
      <c r="M756" t="s">
        <v>83</v>
      </c>
      <c r="N756" t="s">
        <v>20</v>
      </c>
      <c r="O756" t="s">
        <v>185</v>
      </c>
      <c r="P756" t="s">
        <v>61</v>
      </c>
      <c r="Q756" t="s">
        <v>160</v>
      </c>
      <c r="R756" t="s">
        <v>62</v>
      </c>
      <c r="S756" t="s">
        <v>63</v>
      </c>
      <c r="T756" t="s">
        <v>47</v>
      </c>
    </row>
    <row r="757" spans="1:20" x14ac:dyDescent="0.2">
      <c r="A757" t="s">
        <v>57</v>
      </c>
      <c r="B757" t="s">
        <v>58</v>
      </c>
      <c r="C757" t="s">
        <v>19</v>
      </c>
      <c r="D757" s="25">
        <v>45713</v>
      </c>
      <c r="E757">
        <v>20</v>
      </c>
      <c r="F757">
        <v>24</v>
      </c>
      <c r="G757" s="27">
        <f>IF(ISNUMBER(H757),AVERAGE(H757:I757),AVERAGE(E757:F757))/65</f>
        <v>0.32307692307692309</v>
      </c>
      <c r="H757">
        <v>20</v>
      </c>
      <c r="I757">
        <v>22</v>
      </c>
      <c r="J757">
        <v>2024</v>
      </c>
      <c r="K757" t="s">
        <v>64</v>
      </c>
      <c r="M757" t="s">
        <v>83</v>
      </c>
      <c r="N757" t="s">
        <v>20</v>
      </c>
      <c r="O757" t="s">
        <v>185</v>
      </c>
      <c r="Q757" t="s">
        <v>160</v>
      </c>
      <c r="R757" t="s">
        <v>62</v>
      </c>
      <c r="S757" t="s">
        <v>63</v>
      </c>
      <c r="T757" t="s">
        <v>47</v>
      </c>
    </row>
    <row r="758" spans="1:20" x14ac:dyDescent="0.2">
      <c r="A758" t="s">
        <v>57</v>
      </c>
      <c r="B758" t="s">
        <v>18</v>
      </c>
      <c r="C758" t="s">
        <v>19</v>
      </c>
      <c r="D758" s="25">
        <v>45713</v>
      </c>
      <c r="E758">
        <v>224</v>
      </c>
      <c r="F758">
        <v>252</v>
      </c>
      <c r="G758" s="27">
        <f>IF(ISNUMBER(H758),AVERAGE(H758:I758),AVERAGE(E758:F758))/700</f>
        <v>0.33</v>
      </c>
      <c r="H758">
        <v>224</v>
      </c>
      <c r="I758">
        <v>238</v>
      </c>
      <c r="J758">
        <v>2024</v>
      </c>
      <c r="K758" t="s">
        <v>21</v>
      </c>
      <c r="M758" t="s">
        <v>83</v>
      </c>
      <c r="N758" t="s">
        <v>20</v>
      </c>
      <c r="O758" t="s">
        <v>185</v>
      </c>
      <c r="P758" t="s">
        <v>184</v>
      </c>
      <c r="Q758" t="s">
        <v>160</v>
      </c>
      <c r="R758" t="s">
        <v>62</v>
      </c>
      <c r="S758" t="s">
        <v>63</v>
      </c>
      <c r="T758" t="s">
        <v>47</v>
      </c>
    </row>
    <row r="759" spans="1:20" x14ac:dyDescent="0.2">
      <c r="A759" t="s">
        <v>57</v>
      </c>
      <c r="B759" t="s">
        <v>18</v>
      </c>
      <c r="C759" t="s">
        <v>19</v>
      </c>
      <c r="D759" s="25">
        <v>45713</v>
      </c>
      <c r="E759">
        <v>224</v>
      </c>
      <c r="F759">
        <v>252</v>
      </c>
      <c r="G759" s="27">
        <f>IF(ISNUMBER(H759),AVERAGE(H759:I759),AVERAGE(E759:F759))/700</f>
        <v>0.33</v>
      </c>
      <c r="H759">
        <v>224</v>
      </c>
      <c r="I759">
        <v>238</v>
      </c>
      <c r="J759">
        <v>2024</v>
      </c>
      <c r="K759" t="s">
        <v>42</v>
      </c>
      <c r="M759" t="s">
        <v>83</v>
      </c>
      <c r="N759" t="s">
        <v>20</v>
      </c>
      <c r="O759" t="s">
        <v>185</v>
      </c>
      <c r="P759" t="s">
        <v>184</v>
      </c>
      <c r="Q759" t="s">
        <v>160</v>
      </c>
      <c r="R759" t="s">
        <v>62</v>
      </c>
      <c r="S759" t="s">
        <v>63</v>
      </c>
      <c r="T759" t="s">
        <v>47</v>
      </c>
    </row>
    <row r="760" spans="1:20" x14ac:dyDescent="0.2">
      <c r="A760" t="s">
        <v>57</v>
      </c>
      <c r="B760" t="s">
        <v>58</v>
      </c>
      <c r="C760" t="s">
        <v>19</v>
      </c>
      <c r="D760" s="25">
        <v>45713</v>
      </c>
      <c r="E760">
        <v>23</v>
      </c>
      <c r="F760">
        <v>27</v>
      </c>
      <c r="G760" s="27">
        <f>IF(ISNUMBER(H760),AVERAGE(H760:I760),AVERAGE(E760:F760))/65</f>
        <v>0.36923076923076925</v>
      </c>
      <c r="H760">
        <v>23</v>
      </c>
      <c r="I760">
        <v>25</v>
      </c>
      <c r="J760">
        <v>2024</v>
      </c>
      <c r="K760" t="s">
        <v>59</v>
      </c>
      <c r="M760" t="s">
        <v>83</v>
      </c>
      <c r="N760" t="s">
        <v>20</v>
      </c>
      <c r="O760" t="s">
        <v>185</v>
      </c>
      <c r="P760" t="s">
        <v>61</v>
      </c>
      <c r="Q760" t="s">
        <v>160</v>
      </c>
      <c r="R760" t="s">
        <v>62</v>
      </c>
      <c r="S760" t="s">
        <v>63</v>
      </c>
      <c r="T760" t="s">
        <v>47</v>
      </c>
    </row>
    <row r="761" spans="1:20" x14ac:dyDescent="0.2">
      <c r="A761" t="s">
        <v>57</v>
      </c>
      <c r="B761" t="s">
        <v>58</v>
      </c>
      <c r="C761" t="s">
        <v>19</v>
      </c>
      <c r="D761" s="25">
        <v>45713</v>
      </c>
      <c r="E761">
        <v>23</v>
      </c>
      <c r="F761">
        <v>27</v>
      </c>
      <c r="G761" s="27">
        <f>IF(ISNUMBER(H761),AVERAGE(H761:I761),AVERAGE(E761:F761))/65</f>
        <v>0.36923076923076925</v>
      </c>
      <c r="H761">
        <v>23</v>
      </c>
      <c r="I761">
        <v>25</v>
      </c>
      <c r="J761">
        <v>2024</v>
      </c>
      <c r="K761" t="s">
        <v>65</v>
      </c>
      <c r="M761" t="s">
        <v>83</v>
      </c>
      <c r="N761" t="s">
        <v>20</v>
      </c>
      <c r="O761" t="s">
        <v>185</v>
      </c>
      <c r="P761" t="s">
        <v>61</v>
      </c>
      <c r="Q761" t="s">
        <v>160</v>
      </c>
      <c r="R761" t="s">
        <v>62</v>
      </c>
      <c r="S761" t="s">
        <v>63</v>
      </c>
      <c r="T761" t="s">
        <v>47</v>
      </c>
    </row>
    <row r="762" spans="1:20" hidden="1" x14ac:dyDescent="0.2">
      <c r="A762" t="s">
        <v>57</v>
      </c>
      <c r="B762" t="s">
        <v>58</v>
      </c>
      <c r="C762" t="s">
        <v>90</v>
      </c>
      <c r="D762" s="25">
        <v>45714</v>
      </c>
      <c r="E762">
        <v>13.95</v>
      </c>
      <c r="F762">
        <v>14.95</v>
      </c>
      <c r="G762" s="27">
        <f>IF(ISNUMBER(H762),AVERAGE(H762:I762),AVERAGE(E762:F762))/45</f>
        <v>0.31055555555555553</v>
      </c>
      <c r="H762">
        <v>13.95</v>
      </c>
      <c r="I762">
        <v>14</v>
      </c>
      <c r="J762">
        <v>2024</v>
      </c>
      <c r="K762" t="s">
        <v>91</v>
      </c>
      <c r="M762" t="s">
        <v>83</v>
      </c>
      <c r="N762" t="s">
        <v>20</v>
      </c>
      <c r="O762" t="s">
        <v>183</v>
      </c>
      <c r="P762" t="s">
        <v>61</v>
      </c>
      <c r="Q762" t="s">
        <v>160</v>
      </c>
      <c r="R762" t="s">
        <v>62</v>
      </c>
      <c r="S762" t="s">
        <v>63</v>
      </c>
      <c r="T762" t="s">
        <v>47</v>
      </c>
    </row>
    <row r="763" spans="1:20" hidden="1" x14ac:dyDescent="0.2">
      <c r="A763" t="s">
        <v>57</v>
      </c>
      <c r="B763" t="s">
        <v>58</v>
      </c>
      <c r="C763" t="s">
        <v>90</v>
      </c>
      <c r="D763" s="25">
        <v>45714</v>
      </c>
      <c r="E763">
        <v>13.95</v>
      </c>
      <c r="F763">
        <v>14.95</v>
      </c>
      <c r="G763" s="27">
        <f>IF(ISNUMBER(H763),AVERAGE(H763:I763),AVERAGE(E763:F763))/45</f>
        <v>0.31055555555555553</v>
      </c>
      <c r="H763">
        <v>13.95</v>
      </c>
      <c r="I763">
        <v>14</v>
      </c>
      <c r="J763">
        <v>2024</v>
      </c>
      <c r="K763" t="s">
        <v>64</v>
      </c>
      <c r="M763" t="s">
        <v>83</v>
      </c>
      <c r="N763" t="s">
        <v>20</v>
      </c>
      <c r="O763" t="s">
        <v>183</v>
      </c>
      <c r="P763" t="s">
        <v>102</v>
      </c>
      <c r="Q763" t="s">
        <v>160</v>
      </c>
      <c r="R763" t="s">
        <v>62</v>
      </c>
      <c r="S763" t="s">
        <v>63</v>
      </c>
      <c r="T763" t="s">
        <v>47</v>
      </c>
    </row>
    <row r="764" spans="1:20" x14ac:dyDescent="0.2">
      <c r="A764" t="s">
        <v>57</v>
      </c>
      <c r="B764" t="s">
        <v>18</v>
      </c>
      <c r="C764" t="s">
        <v>19</v>
      </c>
      <c r="D764" s="25">
        <v>45714</v>
      </c>
      <c r="E764">
        <v>210</v>
      </c>
      <c r="F764">
        <v>238</v>
      </c>
      <c r="G764" s="27">
        <f>IF(ISNUMBER(H764),AVERAGE(H764:I764),AVERAGE(E764:F764))/700</f>
        <v>0.31714285714285712</v>
      </c>
      <c r="H764">
        <v>220</v>
      </c>
      <c r="I764">
        <v>224</v>
      </c>
      <c r="J764">
        <v>2024</v>
      </c>
      <c r="K764" t="s">
        <v>56</v>
      </c>
      <c r="M764" t="s">
        <v>83</v>
      </c>
      <c r="N764" t="s">
        <v>20</v>
      </c>
      <c r="O764" t="s">
        <v>183</v>
      </c>
      <c r="P764" t="s">
        <v>61</v>
      </c>
      <c r="Q764" t="s">
        <v>160</v>
      </c>
      <c r="R764" t="s">
        <v>62</v>
      </c>
      <c r="S764" t="s">
        <v>63</v>
      </c>
      <c r="T764" t="s">
        <v>47</v>
      </c>
    </row>
    <row r="765" spans="1:20" x14ac:dyDescent="0.2">
      <c r="A765" t="s">
        <v>57</v>
      </c>
      <c r="B765" t="s">
        <v>58</v>
      </c>
      <c r="C765" t="s">
        <v>19</v>
      </c>
      <c r="D765" s="25">
        <v>45714</v>
      </c>
      <c r="E765">
        <v>20</v>
      </c>
      <c r="F765">
        <v>24</v>
      </c>
      <c r="G765" s="27">
        <f>IF(ISNUMBER(H765),AVERAGE(H765:I765),AVERAGE(E765:F765))/65</f>
        <v>0.32307692307692309</v>
      </c>
      <c r="H765">
        <v>20</v>
      </c>
      <c r="I765">
        <v>22</v>
      </c>
      <c r="J765">
        <v>2024</v>
      </c>
      <c r="K765" t="s">
        <v>64</v>
      </c>
      <c r="M765" t="s">
        <v>83</v>
      </c>
      <c r="N765" t="s">
        <v>20</v>
      </c>
      <c r="O765" t="s">
        <v>183</v>
      </c>
      <c r="Q765" t="s">
        <v>160</v>
      </c>
      <c r="R765" t="s">
        <v>62</v>
      </c>
      <c r="S765" t="s">
        <v>63</v>
      </c>
      <c r="T765" t="s">
        <v>47</v>
      </c>
    </row>
    <row r="766" spans="1:20" x14ac:dyDescent="0.2">
      <c r="A766" t="s">
        <v>57</v>
      </c>
      <c r="B766" t="s">
        <v>18</v>
      </c>
      <c r="C766" t="s">
        <v>19</v>
      </c>
      <c r="D766" s="25">
        <v>45714</v>
      </c>
      <c r="E766">
        <v>224</v>
      </c>
      <c r="F766">
        <v>252</v>
      </c>
      <c r="G766" s="27">
        <f>IF(ISNUMBER(H766),AVERAGE(H766:I766),AVERAGE(E766:F766))/700</f>
        <v>0.33</v>
      </c>
      <c r="H766">
        <v>224</v>
      </c>
      <c r="I766">
        <v>238</v>
      </c>
      <c r="J766">
        <v>2024</v>
      </c>
      <c r="K766" t="s">
        <v>21</v>
      </c>
      <c r="M766" t="s">
        <v>83</v>
      </c>
      <c r="N766" t="s">
        <v>20</v>
      </c>
      <c r="O766" t="s">
        <v>183</v>
      </c>
      <c r="P766" t="s">
        <v>184</v>
      </c>
      <c r="Q766" t="s">
        <v>160</v>
      </c>
      <c r="R766" t="s">
        <v>62</v>
      </c>
      <c r="S766" t="s">
        <v>63</v>
      </c>
      <c r="T766" t="s">
        <v>47</v>
      </c>
    </row>
    <row r="767" spans="1:20" x14ac:dyDescent="0.2">
      <c r="A767" t="s">
        <v>57</v>
      </c>
      <c r="B767" t="s">
        <v>18</v>
      </c>
      <c r="C767" t="s">
        <v>19</v>
      </c>
      <c r="D767" s="25">
        <v>45714</v>
      </c>
      <c r="E767">
        <v>224</v>
      </c>
      <c r="F767">
        <v>252</v>
      </c>
      <c r="G767" s="27">
        <f>IF(ISNUMBER(H767),AVERAGE(H767:I767),AVERAGE(E767:F767))/700</f>
        <v>0.33</v>
      </c>
      <c r="H767">
        <v>224</v>
      </c>
      <c r="I767">
        <v>238</v>
      </c>
      <c r="J767">
        <v>2024</v>
      </c>
      <c r="K767" t="s">
        <v>42</v>
      </c>
      <c r="M767" t="s">
        <v>83</v>
      </c>
      <c r="N767" t="s">
        <v>20</v>
      </c>
      <c r="O767" t="s">
        <v>183</v>
      </c>
      <c r="P767" t="s">
        <v>184</v>
      </c>
      <c r="Q767" t="s">
        <v>160</v>
      </c>
      <c r="R767" t="s">
        <v>62</v>
      </c>
      <c r="S767" t="s">
        <v>63</v>
      </c>
      <c r="T767" t="s">
        <v>47</v>
      </c>
    </row>
    <row r="768" spans="1:20" x14ac:dyDescent="0.2">
      <c r="A768" t="s">
        <v>57</v>
      </c>
      <c r="B768" t="s">
        <v>58</v>
      </c>
      <c r="C768" t="s">
        <v>19</v>
      </c>
      <c r="D768" s="25">
        <v>45714</v>
      </c>
      <c r="E768">
        <v>23</v>
      </c>
      <c r="F768">
        <v>27</v>
      </c>
      <c r="G768" s="27">
        <f>IF(ISNUMBER(H768),AVERAGE(H768:I768),AVERAGE(E768:F768))/65</f>
        <v>0.36923076923076925</v>
      </c>
      <c r="H768">
        <v>23</v>
      </c>
      <c r="I768">
        <v>25</v>
      </c>
      <c r="J768">
        <v>2024</v>
      </c>
      <c r="K768" t="s">
        <v>59</v>
      </c>
      <c r="M768" t="s">
        <v>83</v>
      </c>
      <c r="N768" t="s">
        <v>20</v>
      </c>
      <c r="O768" t="s">
        <v>183</v>
      </c>
      <c r="P768" t="s">
        <v>61</v>
      </c>
      <c r="Q768" t="s">
        <v>160</v>
      </c>
      <c r="R768" t="s">
        <v>62</v>
      </c>
      <c r="S768" t="s">
        <v>63</v>
      </c>
      <c r="T768" t="s">
        <v>47</v>
      </c>
    </row>
    <row r="769" spans="1:20" x14ac:dyDescent="0.2">
      <c r="A769" t="s">
        <v>57</v>
      </c>
      <c r="B769" t="s">
        <v>58</v>
      </c>
      <c r="C769" t="s">
        <v>19</v>
      </c>
      <c r="D769" s="25">
        <v>45714</v>
      </c>
      <c r="E769">
        <v>23</v>
      </c>
      <c r="F769">
        <v>27</v>
      </c>
      <c r="G769" s="27">
        <f>IF(ISNUMBER(H769),AVERAGE(H769:I769),AVERAGE(E769:F769))/65</f>
        <v>0.36923076923076925</v>
      </c>
      <c r="H769">
        <v>23</v>
      </c>
      <c r="I769">
        <v>25</v>
      </c>
      <c r="J769">
        <v>2024</v>
      </c>
      <c r="K769" t="s">
        <v>65</v>
      </c>
      <c r="M769" t="s">
        <v>83</v>
      </c>
      <c r="N769" t="s">
        <v>20</v>
      </c>
      <c r="O769" t="s">
        <v>183</v>
      </c>
      <c r="P769" t="s">
        <v>61</v>
      </c>
      <c r="Q769" t="s">
        <v>160</v>
      </c>
      <c r="R769" t="s">
        <v>62</v>
      </c>
      <c r="S769" t="s">
        <v>63</v>
      </c>
      <c r="T769" t="s">
        <v>47</v>
      </c>
    </row>
    <row r="770" spans="1:20" hidden="1" x14ac:dyDescent="0.2">
      <c r="A770" t="s">
        <v>57</v>
      </c>
      <c r="B770" t="s">
        <v>58</v>
      </c>
      <c r="C770" t="s">
        <v>90</v>
      </c>
      <c r="D770" s="25">
        <v>45715</v>
      </c>
      <c r="E770">
        <v>13.95</v>
      </c>
      <c r="F770">
        <v>14.95</v>
      </c>
      <c r="G770" s="27">
        <f>IF(ISNUMBER(H770),AVERAGE(H770:I770),AVERAGE(E770:F770))/45</f>
        <v>0.31055555555555553</v>
      </c>
      <c r="H770">
        <v>13.95</v>
      </c>
      <c r="I770">
        <v>14</v>
      </c>
      <c r="J770">
        <v>2024</v>
      </c>
      <c r="K770" t="s">
        <v>91</v>
      </c>
      <c r="M770" t="s">
        <v>83</v>
      </c>
      <c r="N770" t="s">
        <v>20</v>
      </c>
      <c r="O770" t="s">
        <v>186</v>
      </c>
      <c r="P770" t="s">
        <v>102</v>
      </c>
      <c r="Q770" t="s">
        <v>160</v>
      </c>
      <c r="R770" t="s">
        <v>62</v>
      </c>
      <c r="S770" t="s">
        <v>63</v>
      </c>
      <c r="T770" t="s">
        <v>47</v>
      </c>
    </row>
    <row r="771" spans="1:20" hidden="1" x14ac:dyDescent="0.2">
      <c r="A771" t="s">
        <v>57</v>
      </c>
      <c r="B771" t="s">
        <v>58</v>
      </c>
      <c r="C771" t="s">
        <v>90</v>
      </c>
      <c r="D771" s="25">
        <v>45715</v>
      </c>
      <c r="E771">
        <v>13.95</v>
      </c>
      <c r="F771">
        <v>14.95</v>
      </c>
      <c r="G771" s="27">
        <f>IF(ISNUMBER(H771),AVERAGE(H771:I771),AVERAGE(E771:F771))/45</f>
        <v>0.31055555555555553</v>
      </c>
      <c r="H771">
        <v>13.95</v>
      </c>
      <c r="I771">
        <v>14</v>
      </c>
      <c r="J771">
        <v>2024</v>
      </c>
      <c r="K771" t="s">
        <v>64</v>
      </c>
      <c r="M771" t="s">
        <v>83</v>
      </c>
      <c r="N771" t="s">
        <v>20</v>
      </c>
      <c r="O771" t="s">
        <v>186</v>
      </c>
      <c r="P771" t="s">
        <v>102</v>
      </c>
      <c r="Q771" t="s">
        <v>160</v>
      </c>
      <c r="R771" t="s">
        <v>62</v>
      </c>
      <c r="S771" t="s">
        <v>63</v>
      </c>
      <c r="T771" t="s">
        <v>47</v>
      </c>
    </row>
    <row r="772" spans="1:20" x14ac:dyDescent="0.2">
      <c r="A772" t="s">
        <v>57</v>
      </c>
      <c r="B772" t="s">
        <v>18</v>
      </c>
      <c r="C772" t="s">
        <v>19</v>
      </c>
      <c r="D772" s="25">
        <v>45715</v>
      </c>
      <c r="E772">
        <v>220</v>
      </c>
      <c r="F772">
        <v>260</v>
      </c>
      <c r="G772" s="27">
        <f>IF(ISNUMBER(H772),AVERAGE(H772:I772),AVERAGE(E772:F772))/700</f>
        <v>0.33714285714285713</v>
      </c>
      <c r="H772">
        <v>220</v>
      </c>
      <c r="I772">
        <v>252</v>
      </c>
      <c r="J772">
        <v>2024</v>
      </c>
      <c r="K772" t="s">
        <v>56</v>
      </c>
      <c r="M772" t="s">
        <v>83</v>
      </c>
      <c r="N772" t="s">
        <v>20</v>
      </c>
      <c r="O772" t="s">
        <v>186</v>
      </c>
      <c r="Q772" t="s">
        <v>160</v>
      </c>
      <c r="R772" t="s">
        <v>62</v>
      </c>
      <c r="S772" t="s">
        <v>63</v>
      </c>
      <c r="T772" t="s">
        <v>47</v>
      </c>
    </row>
    <row r="773" spans="1:20" x14ac:dyDescent="0.2">
      <c r="A773" t="s">
        <v>57</v>
      </c>
      <c r="B773" t="s">
        <v>58</v>
      </c>
      <c r="C773" t="s">
        <v>19</v>
      </c>
      <c r="D773" s="25">
        <v>45715</v>
      </c>
      <c r="E773">
        <v>20</v>
      </c>
      <c r="F773">
        <v>24</v>
      </c>
      <c r="G773" s="27">
        <f>IF(ISNUMBER(H773),AVERAGE(H773:I773),AVERAGE(E773:F773))/65</f>
        <v>0.34576923076923077</v>
      </c>
      <c r="H773">
        <v>22</v>
      </c>
      <c r="I773">
        <v>22.95</v>
      </c>
      <c r="J773">
        <v>2024</v>
      </c>
      <c r="K773" t="s">
        <v>64</v>
      </c>
      <c r="M773" t="s">
        <v>83</v>
      </c>
      <c r="N773" t="s">
        <v>20</v>
      </c>
      <c r="O773" t="s">
        <v>186</v>
      </c>
      <c r="Q773" t="s">
        <v>160</v>
      </c>
      <c r="R773" t="s">
        <v>62</v>
      </c>
      <c r="S773" t="s">
        <v>63</v>
      </c>
      <c r="T773" t="s">
        <v>47</v>
      </c>
    </row>
    <row r="774" spans="1:20" x14ac:dyDescent="0.2">
      <c r="A774" t="s">
        <v>57</v>
      </c>
      <c r="B774" t="s">
        <v>18</v>
      </c>
      <c r="C774" t="s">
        <v>19</v>
      </c>
      <c r="D774" s="25">
        <v>45715</v>
      </c>
      <c r="E774">
        <v>238</v>
      </c>
      <c r="F774">
        <v>280</v>
      </c>
      <c r="G774" s="27">
        <f>IF(ISNUMBER(H774),AVERAGE(H774:I774),AVERAGE(E774:F774))/700</f>
        <v>0.35</v>
      </c>
      <c r="H774">
        <v>238</v>
      </c>
      <c r="I774">
        <v>252</v>
      </c>
      <c r="J774">
        <v>2024</v>
      </c>
      <c r="K774" t="s">
        <v>42</v>
      </c>
      <c r="M774" t="s">
        <v>83</v>
      </c>
      <c r="N774" t="s">
        <v>20</v>
      </c>
      <c r="O774" t="s">
        <v>186</v>
      </c>
      <c r="P774" t="s">
        <v>61</v>
      </c>
      <c r="Q774" t="s">
        <v>160</v>
      </c>
      <c r="R774" t="s">
        <v>62</v>
      </c>
      <c r="S774" t="s">
        <v>63</v>
      </c>
      <c r="T774" t="s">
        <v>47</v>
      </c>
    </row>
    <row r="775" spans="1:20" x14ac:dyDescent="0.2">
      <c r="A775" t="s">
        <v>57</v>
      </c>
      <c r="B775" t="s">
        <v>18</v>
      </c>
      <c r="C775" t="s">
        <v>19</v>
      </c>
      <c r="D775" s="25">
        <v>45715</v>
      </c>
      <c r="E775">
        <v>238</v>
      </c>
      <c r="F775">
        <v>280</v>
      </c>
      <c r="G775" s="27">
        <f>IF(ISNUMBER(H775),AVERAGE(H775:I775),AVERAGE(E775:F775))/700</f>
        <v>0.35</v>
      </c>
      <c r="H775">
        <v>238</v>
      </c>
      <c r="I775">
        <v>252</v>
      </c>
      <c r="J775">
        <v>2024</v>
      </c>
      <c r="K775" t="s">
        <v>21</v>
      </c>
      <c r="M775" t="s">
        <v>83</v>
      </c>
      <c r="N775" t="s">
        <v>20</v>
      </c>
      <c r="O775" t="s">
        <v>186</v>
      </c>
      <c r="P775" t="s">
        <v>61</v>
      </c>
      <c r="Q775" t="s">
        <v>160</v>
      </c>
      <c r="R775" t="s">
        <v>62</v>
      </c>
      <c r="S775" t="s">
        <v>63</v>
      </c>
      <c r="T775" t="s">
        <v>47</v>
      </c>
    </row>
    <row r="776" spans="1:20" x14ac:dyDescent="0.2">
      <c r="A776" t="s">
        <v>57</v>
      </c>
      <c r="B776" t="s">
        <v>58</v>
      </c>
      <c r="C776" t="s">
        <v>19</v>
      </c>
      <c r="D776" s="25">
        <v>45715</v>
      </c>
      <c r="E776">
        <v>24</v>
      </c>
      <c r="F776">
        <v>27</v>
      </c>
      <c r="G776" s="27">
        <f>IF(ISNUMBER(H776),AVERAGE(H776:I776),AVERAGE(E776:F776))/65</f>
        <v>0.37692307692307692</v>
      </c>
      <c r="H776">
        <v>24</v>
      </c>
      <c r="I776">
        <v>25</v>
      </c>
      <c r="J776">
        <v>2024</v>
      </c>
      <c r="K776" t="s">
        <v>65</v>
      </c>
      <c r="M776" t="s">
        <v>83</v>
      </c>
      <c r="N776" t="s">
        <v>20</v>
      </c>
      <c r="O776" t="s">
        <v>186</v>
      </c>
      <c r="P776" t="s">
        <v>61</v>
      </c>
      <c r="Q776" t="s">
        <v>160</v>
      </c>
      <c r="R776" t="s">
        <v>62</v>
      </c>
      <c r="S776" t="s">
        <v>63</v>
      </c>
      <c r="T776" t="s">
        <v>47</v>
      </c>
    </row>
    <row r="777" spans="1:20" x14ac:dyDescent="0.2">
      <c r="A777" t="s">
        <v>57</v>
      </c>
      <c r="B777" t="s">
        <v>58</v>
      </c>
      <c r="C777" t="s">
        <v>19</v>
      </c>
      <c r="D777" s="25">
        <v>45715</v>
      </c>
      <c r="E777">
        <v>23</v>
      </c>
      <c r="F777">
        <v>27</v>
      </c>
      <c r="G777" s="27">
        <f>IF(ISNUMBER(H777),AVERAGE(H777:I777),AVERAGE(E777:F777))/65</f>
        <v>0.37692307692307692</v>
      </c>
      <c r="H777">
        <v>24</v>
      </c>
      <c r="I777">
        <v>25</v>
      </c>
      <c r="J777">
        <v>2024</v>
      </c>
      <c r="K777" t="s">
        <v>59</v>
      </c>
      <c r="M777" t="s">
        <v>83</v>
      </c>
      <c r="N777" t="s">
        <v>20</v>
      </c>
      <c r="O777" t="s">
        <v>186</v>
      </c>
      <c r="P777" t="s">
        <v>61</v>
      </c>
      <c r="Q777" t="s">
        <v>160</v>
      </c>
      <c r="R777" t="s">
        <v>62</v>
      </c>
      <c r="S777" t="s">
        <v>63</v>
      </c>
      <c r="T777" t="s">
        <v>47</v>
      </c>
    </row>
    <row r="778" spans="1:20" hidden="1" x14ac:dyDescent="0.2">
      <c r="A778" t="s">
        <v>57</v>
      </c>
      <c r="B778" t="s">
        <v>58</v>
      </c>
      <c r="C778" t="s">
        <v>90</v>
      </c>
      <c r="D778" s="25">
        <v>45716</v>
      </c>
      <c r="E778">
        <v>13.95</v>
      </c>
      <c r="F778">
        <v>14.95</v>
      </c>
      <c r="G778" s="27">
        <f>IF(ISNUMBER(H778),AVERAGE(H778:I778),AVERAGE(E778:F778))/45</f>
        <v>0.31055555555555553</v>
      </c>
      <c r="H778">
        <v>13.95</v>
      </c>
      <c r="I778">
        <v>14</v>
      </c>
      <c r="J778">
        <v>2024</v>
      </c>
      <c r="K778" t="s">
        <v>64</v>
      </c>
      <c r="M778" t="s">
        <v>83</v>
      </c>
      <c r="N778" t="s">
        <v>20</v>
      </c>
      <c r="O778" t="s">
        <v>202</v>
      </c>
      <c r="P778" t="s">
        <v>102</v>
      </c>
      <c r="Q778" t="s">
        <v>199</v>
      </c>
      <c r="R778" t="s">
        <v>62</v>
      </c>
      <c r="S778" t="s">
        <v>63</v>
      </c>
      <c r="T778" t="s">
        <v>47</v>
      </c>
    </row>
    <row r="779" spans="1:20" hidden="1" x14ac:dyDescent="0.2">
      <c r="A779" t="s">
        <v>57</v>
      </c>
      <c r="B779" t="s">
        <v>58</v>
      </c>
      <c r="C779" t="s">
        <v>90</v>
      </c>
      <c r="D779" s="25">
        <v>45716</v>
      </c>
      <c r="E779">
        <v>13.95</v>
      </c>
      <c r="F779">
        <v>14.95</v>
      </c>
      <c r="G779" s="27">
        <f>IF(ISNUMBER(H779),AVERAGE(H779:I779),AVERAGE(E779:F779))/45</f>
        <v>0.31055555555555553</v>
      </c>
      <c r="H779">
        <v>13.95</v>
      </c>
      <c r="I779">
        <v>14</v>
      </c>
      <c r="J779">
        <v>2024</v>
      </c>
      <c r="K779" t="s">
        <v>91</v>
      </c>
      <c r="M779" t="s">
        <v>83</v>
      </c>
      <c r="N779" t="s">
        <v>20</v>
      </c>
      <c r="O779" t="s">
        <v>202</v>
      </c>
      <c r="P779" t="s">
        <v>102</v>
      </c>
      <c r="Q779" t="s">
        <v>199</v>
      </c>
      <c r="R779" t="s">
        <v>62</v>
      </c>
      <c r="S779" t="s">
        <v>63</v>
      </c>
      <c r="T779" t="s">
        <v>47</v>
      </c>
    </row>
    <row r="780" spans="1:20" x14ac:dyDescent="0.2">
      <c r="A780" t="s">
        <v>57</v>
      </c>
      <c r="B780" t="s">
        <v>18</v>
      </c>
      <c r="C780" t="s">
        <v>19</v>
      </c>
      <c r="D780" s="25">
        <v>45716</v>
      </c>
      <c r="E780">
        <v>220</v>
      </c>
      <c r="F780">
        <v>266</v>
      </c>
      <c r="G780" s="27">
        <f>IF(ISNUMBER(H780),AVERAGE(H780:I780),AVERAGE(E780:F780))/700</f>
        <v>0.3457142857142857</v>
      </c>
      <c r="H780">
        <v>224</v>
      </c>
      <c r="I780">
        <v>260</v>
      </c>
      <c r="J780">
        <v>2024</v>
      </c>
      <c r="K780" t="s">
        <v>56</v>
      </c>
      <c r="M780" t="s">
        <v>83</v>
      </c>
      <c r="N780" t="s">
        <v>20</v>
      </c>
      <c r="O780" t="s">
        <v>202</v>
      </c>
      <c r="P780" t="s">
        <v>61</v>
      </c>
      <c r="Q780" t="s">
        <v>199</v>
      </c>
      <c r="R780" t="s">
        <v>62</v>
      </c>
      <c r="S780" t="s">
        <v>63</v>
      </c>
      <c r="T780" t="s">
        <v>47</v>
      </c>
    </row>
    <row r="781" spans="1:20" x14ac:dyDescent="0.2">
      <c r="A781" t="s">
        <v>57</v>
      </c>
      <c r="B781" t="s">
        <v>58</v>
      </c>
      <c r="C781" t="s">
        <v>19</v>
      </c>
      <c r="D781" s="25">
        <v>45716</v>
      </c>
      <c r="E781">
        <v>22</v>
      </c>
      <c r="F781">
        <v>24</v>
      </c>
      <c r="G781" s="27">
        <f>IF(ISNUMBER(H781),AVERAGE(H781:I781),AVERAGE(E781:F781))/65</f>
        <v>0.34576923076923077</v>
      </c>
      <c r="H781">
        <v>22</v>
      </c>
      <c r="I781">
        <v>22.95</v>
      </c>
      <c r="J781">
        <v>2024</v>
      </c>
      <c r="K781" t="s">
        <v>64</v>
      </c>
      <c r="M781" t="s">
        <v>83</v>
      </c>
      <c r="N781" t="s">
        <v>20</v>
      </c>
      <c r="O781" t="s">
        <v>202</v>
      </c>
      <c r="P781" t="s">
        <v>102</v>
      </c>
      <c r="Q781" t="s">
        <v>199</v>
      </c>
      <c r="R781" t="s">
        <v>62</v>
      </c>
      <c r="S781" t="s">
        <v>63</v>
      </c>
      <c r="T781" t="s">
        <v>47</v>
      </c>
    </row>
    <row r="782" spans="1:20" x14ac:dyDescent="0.2">
      <c r="A782" t="s">
        <v>57</v>
      </c>
      <c r="B782" t="s">
        <v>18</v>
      </c>
      <c r="C782" t="s">
        <v>19</v>
      </c>
      <c r="D782" s="25">
        <v>45716</v>
      </c>
      <c r="E782">
        <v>238</v>
      </c>
      <c r="F782">
        <v>280</v>
      </c>
      <c r="G782" s="27">
        <f>IF(ISNUMBER(H782),AVERAGE(H782:I782),AVERAGE(E782:F782))/700</f>
        <v>0.36071428571428571</v>
      </c>
      <c r="H782">
        <v>245</v>
      </c>
      <c r="I782">
        <v>260</v>
      </c>
      <c r="J782">
        <v>2024</v>
      </c>
      <c r="K782" t="s">
        <v>21</v>
      </c>
      <c r="M782" t="s">
        <v>83</v>
      </c>
      <c r="N782" t="s">
        <v>20</v>
      </c>
      <c r="O782" t="s">
        <v>202</v>
      </c>
      <c r="P782" t="s">
        <v>61</v>
      </c>
      <c r="Q782" t="s">
        <v>199</v>
      </c>
      <c r="R782" t="s">
        <v>62</v>
      </c>
      <c r="S782" t="s">
        <v>63</v>
      </c>
      <c r="T782" t="s">
        <v>47</v>
      </c>
    </row>
    <row r="783" spans="1:20" x14ac:dyDescent="0.2">
      <c r="A783" t="s">
        <v>57</v>
      </c>
      <c r="B783" t="s">
        <v>18</v>
      </c>
      <c r="C783" t="s">
        <v>19</v>
      </c>
      <c r="D783" s="25">
        <v>45716</v>
      </c>
      <c r="E783">
        <v>238</v>
      </c>
      <c r="F783">
        <v>280</v>
      </c>
      <c r="G783" s="27">
        <f>IF(ISNUMBER(H783),AVERAGE(H783:I783),AVERAGE(E783:F783))/700</f>
        <v>0.36071428571428571</v>
      </c>
      <c r="H783">
        <v>245</v>
      </c>
      <c r="I783">
        <v>260</v>
      </c>
      <c r="J783">
        <v>2024</v>
      </c>
      <c r="K783" t="s">
        <v>42</v>
      </c>
      <c r="M783" t="s">
        <v>83</v>
      </c>
      <c r="N783" t="s">
        <v>20</v>
      </c>
      <c r="O783" t="s">
        <v>202</v>
      </c>
      <c r="P783" t="s">
        <v>61</v>
      </c>
      <c r="Q783" t="s">
        <v>199</v>
      </c>
      <c r="R783" t="s">
        <v>62</v>
      </c>
      <c r="S783" t="s">
        <v>63</v>
      </c>
      <c r="T783" t="s">
        <v>47</v>
      </c>
    </row>
    <row r="784" spans="1:20" x14ac:dyDescent="0.2">
      <c r="A784" t="s">
        <v>57</v>
      </c>
      <c r="B784" t="s">
        <v>58</v>
      </c>
      <c r="C784" t="s">
        <v>19</v>
      </c>
      <c r="D784" s="25">
        <v>45716</v>
      </c>
      <c r="E784">
        <v>24</v>
      </c>
      <c r="F784">
        <v>27</v>
      </c>
      <c r="G784" s="27">
        <f>IF(ISNUMBER(H784),AVERAGE(H784:I784),AVERAGE(E784:F784))/65</f>
        <v>0.37692307692307692</v>
      </c>
      <c r="H784">
        <v>24</v>
      </c>
      <c r="I784">
        <v>25</v>
      </c>
      <c r="J784">
        <v>2024</v>
      </c>
      <c r="K784" t="s">
        <v>65</v>
      </c>
      <c r="M784" t="s">
        <v>83</v>
      </c>
      <c r="N784" t="s">
        <v>20</v>
      </c>
      <c r="O784" t="s">
        <v>202</v>
      </c>
      <c r="P784" t="s">
        <v>206</v>
      </c>
      <c r="Q784" t="s">
        <v>199</v>
      </c>
      <c r="R784" t="s">
        <v>62</v>
      </c>
      <c r="S784" t="s">
        <v>63</v>
      </c>
      <c r="T784" t="s">
        <v>47</v>
      </c>
    </row>
    <row r="785" spans="1:20" x14ac:dyDescent="0.2">
      <c r="A785" t="s">
        <v>57</v>
      </c>
      <c r="B785" t="s">
        <v>58</v>
      </c>
      <c r="C785" t="s">
        <v>19</v>
      </c>
      <c r="D785" s="25">
        <v>45716</v>
      </c>
      <c r="E785">
        <v>23</v>
      </c>
      <c r="F785">
        <v>27</v>
      </c>
      <c r="G785" s="27">
        <f>IF(ISNUMBER(H785),AVERAGE(H785:I785),AVERAGE(E785:F785))/65</f>
        <v>0.37692307692307692</v>
      </c>
      <c r="H785">
        <v>24</v>
      </c>
      <c r="I785">
        <v>25</v>
      </c>
      <c r="J785">
        <v>2024</v>
      </c>
      <c r="K785" t="s">
        <v>59</v>
      </c>
      <c r="M785" t="s">
        <v>83</v>
      </c>
      <c r="N785" t="s">
        <v>20</v>
      </c>
      <c r="O785" t="s">
        <v>202</v>
      </c>
      <c r="P785" t="s">
        <v>206</v>
      </c>
      <c r="Q785" t="s">
        <v>199</v>
      </c>
      <c r="R785" t="s">
        <v>62</v>
      </c>
      <c r="S785" t="s">
        <v>63</v>
      </c>
      <c r="T785" t="s">
        <v>47</v>
      </c>
    </row>
    <row r="786" spans="1:20" hidden="1" x14ac:dyDescent="0.2">
      <c r="A786" t="s">
        <v>57</v>
      </c>
      <c r="B786" t="s">
        <v>58</v>
      </c>
      <c r="C786" t="s">
        <v>90</v>
      </c>
      <c r="D786" s="25">
        <v>45719</v>
      </c>
      <c r="E786">
        <v>13.95</v>
      </c>
      <c r="F786">
        <v>14.95</v>
      </c>
      <c r="G786" s="27">
        <f>IF(ISNUMBER(H786),AVERAGE(H786:I786),AVERAGE(E786:F786))/45</f>
        <v>0.32111111111111107</v>
      </c>
      <c r="H786" t="s">
        <v>69</v>
      </c>
      <c r="I786" t="s">
        <v>69</v>
      </c>
      <c r="J786">
        <v>2024</v>
      </c>
      <c r="K786" t="s">
        <v>64</v>
      </c>
      <c r="M786" t="s">
        <v>83</v>
      </c>
      <c r="N786" t="s">
        <v>20</v>
      </c>
      <c r="O786" t="s">
        <v>201</v>
      </c>
      <c r="P786" t="s">
        <v>61</v>
      </c>
      <c r="Q786" t="s">
        <v>199</v>
      </c>
      <c r="R786" t="s">
        <v>62</v>
      </c>
      <c r="S786" t="s">
        <v>63</v>
      </c>
      <c r="T786" t="s">
        <v>47</v>
      </c>
    </row>
    <row r="787" spans="1:20" hidden="1" x14ac:dyDescent="0.2">
      <c r="A787" t="s">
        <v>57</v>
      </c>
      <c r="B787" t="s">
        <v>58</v>
      </c>
      <c r="C787" t="s">
        <v>90</v>
      </c>
      <c r="D787" s="25">
        <v>45719</v>
      </c>
      <c r="E787">
        <v>13.95</v>
      </c>
      <c r="F787">
        <v>14.95</v>
      </c>
      <c r="G787" s="27">
        <f>IF(ISNUMBER(H787),AVERAGE(H787:I787),AVERAGE(E787:F787))/45</f>
        <v>0.32111111111111107</v>
      </c>
      <c r="H787" t="s">
        <v>69</v>
      </c>
      <c r="I787" t="s">
        <v>69</v>
      </c>
      <c r="J787">
        <v>2024</v>
      </c>
      <c r="K787" t="s">
        <v>91</v>
      </c>
      <c r="M787" t="s">
        <v>83</v>
      </c>
      <c r="N787" t="s">
        <v>20</v>
      </c>
      <c r="O787" t="s">
        <v>201</v>
      </c>
      <c r="P787" t="s">
        <v>61</v>
      </c>
      <c r="Q787" t="s">
        <v>199</v>
      </c>
      <c r="R787" t="s">
        <v>62</v>
      </c>
      <c r="S787" t="s">
        <v>63</v>
      </c>
      <c r="T787" t="s">
        <v>47</v>
      </c>
    </row>
    <row r="788" spans="1:20" x14ac:dyDescent="0.2">
      <c r="A788" t="s">
        <v>57</v>
      </c>
      <c r="B788" t="s">
        <v>18</v>
      </c>
      <c r="C788" t="s">
        <v>19</v>
      </c>
      <c r="D788" s="25">
        <v>45719</v>
      </c>
      <c r="E788">
        <v>224</v>
      </c>
      <c r="F788">
        <v>280</v>
      </c>
      <c r="G788" s="27">
        <f>IF(ISNUMBER(H788),AVERAGE(H788:I788),AVERAGE(E788:F788))/700</f>
        <v>0.3457142857142857</v>
      </c>
      <c r="H788">
        <v>224</v>
      </c>
      <c r="I788">
        <v>260</v>
      </c>
      <c r="J788">
        <v>2024</v>
      </c>
      <c r="K788" t="s">
        <v>56</v>
      </c>
      <c r="M788" t="s">
        <v>83</v>
      </c>
      <c r="N788" t="s">
        <v>20</v>
      </c>
      <c r="O788" t="s">
        <v>201</v>
      </c>
      <c r="Q788" t="s">
        <v>199</v>
      </c>
      <c r="R788" t="s">
        <v>62</v>
      </c>
      <c r="S788" t="s">
        <v>63</v>
      </c>
      <c r="T788" t="s">
        <v>47</v>
      </c>
    </row>
    <row r="789" spans="1:20" x14ac:dyDescent="0.2">
      <c r="A789" t="s">
        <v>57</v>
      </c>
      <c r="B789" t="s">
        <v>18</v>
      </c>
      <c r="C789" t="s">
        <v>19</v>
      </c>
      <c r="D789" s="25">
        <v>45719</v>
      </c>
      <c r="E789">
        <v>252</v>
      </c>
      <c r="F789">
        <v>280</v>
      </c>
      <c r="G789" s="27">
        <f>IF(ISNUMBER(H789),AVERAGE(H789:I789),AVERAGE(E789:F789))/700</f>
        <v>0.38500000000000001</v>
      </c>
      <c r="H789">
        <v>266</v>
      </c>
      <c r="I789">
        <v>273</v>
      </c>
      <c r="J789">
        <v>2024</v>
      </c>
      <c r="K789" t="s">
        <v>42</v>
      </c>
      <c r="M789" t="s">
        <v>83</v>
      </c>
      <c r="N789" t="s">
        <v>20</v>
      </c>
      <c r="O789" t="s">
        <v>201</v>
      </c>
      <c r="P789" t="s">
        <v>61</v>
      </c>
      <c r="Q789" t="s">
        <v>199</v>
      </c>
      <c r="R789" t="s">
        <v>62</v>
      </c>
      <c r="S789" t="s">
        <v>63</v>
      </c>
      <c r="T789" t="s">
        <v>47</v>
      </c>
    </row>
    <row r="790" spans="1:20" x14ac:dyDescent="0.2">
      <c r="A790" t="s">
        <v>57</v>
      </c>
      <c r="B790" t="s">
        <v>18</v>
      </c>
      <c r="C790" t="s">
        <v>19</v>
      </c>
      <c r="D790" s="25">
        <v>45719</v>
      </c>
      <c r="E790">
        <v>252</v>
      </c>
      <c r="F790">
        <v>280</v>
      </c>
      <c r="G790" s="27">
        <f>IF(ISNUMBER(H790),AVERAGE(H790:I790),AVERAGE(E790:F790))/700</f>
        <v>0.38500000000000001</v>
      </c>
      <c r="H790">
        <v>266</v>
      </c>
      <c r="I790">
        <v>273</v>
      </c>
      <c r="J790">
        <v>2024</v>
      </c>
      <c r="K790" t="s">
        <v>21</v>
      </c>
      <c r="M790" t="s">
        <v>83</v>
      </c>
      <c r="N790" t="s">
        <v>20</v>
      </c>
      <c r="O790" t="s">
        <v>201</v>
      </c>
      <c r="P790" t="s">
        <v>102</v>
      </c>
      <c r="Q790" t="s">
        <v>199</v>
      </c>
      <c r="R790" t="s">
        <v>62</v>
      </c>
      <c r="S790" t="s">
        <v>63</v>
      </c>
      <c r="T790" t="s">
        <v>47</v>
      </c>
    </row>
    <row r="791" spans="1:20" x14ac:dyDescent="0.2">
      <c r="A791" t="s">
        <v>57</v>
      </c>
      <c r="B791" t="s">
        <v>58</v>
      </c>
      <c r="C791" t="s">
        <v>19</v>
      </c>
      <c r="D791" s="25">
        <v>45719</v>
      </c>
      <c r="E791">
        <v>24</v>
      </c>
      <c r="F791">
        <v>28</v>
      </c>
      <c r="G791" s="27">
        <f>IF(ISNUMBER(H791),AVERAGE(H791:I791),AVERAGE(E791:F791))/65</f>
        <v>0.40769230769230769</v>
      </c>
      <c r="H791">
        <v>26</v>
      </c>
      <c r="I791">
        <v>27</v>
      </c>
      <c r="J791">
        <v>2024</v>
      </c>
      <c r="K791" t="s">
        <v>59</v>
      </c>
      <c r="M791" t="s">
        <v>83</v>
      </c>
      <c r="N791" t="s">
        <v>20</v>
      </c>
      <c r="O791" t="s">
        <v>201</v>
      </c>
      <c r="P791" t="s">
        <v>205</v>
      </c>
      <c r="Q791" t="s">
        <v>199</v>
      </c>
      <c r="R791" t="s">
        <v>62</v>
      </c>
      <c r="S791" t="s">
        <v>63</v>
      </c>
      <c r="T791" t="s">
        <v>47</v>
      </c>
    </row>
    <row r="792" spans="1:20" x14ac:dyDescent="0.2">
      <c r="A792" t="s">
        <v>57</v>
      </c>
      <c r="B792" t="s">
        <v>58</v>
      </c>
      <c r="C792" t="s">
        <v>19</v>
      </c>
      <c r="D792" s="25">
        <v>45719</v>
      </c>
      <c r="E792">
        <v>24</v>
      </c>
      <c r="F792">
        <v>28</v>
      </c>
      <c r="G792" s="27">
        <f>IF(ISNUMBER(H792),AVERAGE(H792:I792),AVERAGE(E792:F792))/65</f>
        <v>0.40769230769230769</v>
      </c>
      <c r="H792">
        <v>26</v>
      </c>
      <c r="I792">
        <v>27</v>
      </c>
      <c r="J792">
        <v>2024</v>
      </c>
      <c r="K792" t="s">
        <v>65</v>
      </c>
      <c r="M792" t="s">
        <v>83</v>
      </c>
      <c r="N792" t="s">
        <v>20</v>
      </c>
      <c r="O792" t="s">
        <v>201</v>
      </c>
      <c r="P792" t="s">
        <v>205</v>
      </c>
      <c r="Q792" t="s">
        <v>199</v>
      </c>
      <c r="R792" t="s">
        <v>62</v>
      </c>
      <c r="S792" t="s">
        <v>63</v>
      </c>
      <c r="T792" t="s">
        <v>47</v>
      </c>
    </row>
    <row r="793" spans="1:20" hidden="1" x14ac:dyDescent="0.2">
      <c r="A793" t="s">
        <v>57</v>
      </c>
      <c r="B793" t="s">
        <v>58</v>
      </c>
      <c r="C793" t="s">
        <v>90</v>
      </c>
      <c r="D793" s="25">
        <v>45720</v>
      </c>
      <c r="E793">
        <v>13.95</v>
      </c>
      <c r="F793">
        <v>14.95</v>
      </c>
      <c r="G793" s="27">
        <f>IF(ISNUMBER(H793),AVERAGE(H793:I793),AVERAGE(E793:F793))/45</f>
        <v>0.32111111111111107</v>
      </c>
      <c r="H793" t="s">
        <v>69</v>
      </c>
      <c r="I793" t="s">
        <v>69</v>
      </c>
      <c r="J793">
        <v>2024</v>
      </c>
      <c r="K793" t="s">
        <v>64</v>
      </c>
      <c r="M793" t="s">
        <v>83</v>
      </c>
      <c r="N793" t="s">
        <v>20</v>
      </c>
      <c r="O793" t="s">
        <v>186</v>
      </c>
      <c r="P793" t="s">
        <v>204</v>
      </c>
      <c r="Q793" t="s">
        <v>199</v>
      </c>
      <c r="R793" t="s">
        <v>62</v>
      </c>
      <c r="S793" t="s">
        <v>63</v>
      </c>
      <c r="T793" t="s">
        <v>47</v>
      </c>
    </row>
    <row r="794" spans="1:20" hidden="1" x14ac:dyDescent="0.2">
      <c r="A794" t="s">
        <v>57</v>
      </c>
      <c r="B794" t="s">
        <v>58</v>
      </c>
      <c r="C794" t="s">
        <v>90</v>
      </c>
      <c r="D794" s="25">
        <v>45720</v>
      </c>
      <c r="E794">
        <v>13.95</v>
      </c>
      <c r="F794">
        <v>14.95</v>
      </c>
      <c r="G794" s="27">
        <f>IF(ISNUMBER(H794),AVERAGE(H794:I794),AVERAGE(E794:F794))/45</f>
        <v>0.32111111111111107</v>
      </c>
      <c r="H794" t="s">
        <v>69</v>
      </c>
      <c r="I794" t="s">
        <v>69</v>
      </c>
      <c r="J794">
        <v>2024</v>
      </c>
      <c r="K794" t="s">
        <v>91</v>
      </c>
      <c r="M794" t="s">
        <v>83</v>
      </c>
      <c r="N794" t="s">
        <v>20</v>
      </c>
      <c r="O794" t="s">
        <v>186</v>
      </c>
      <c r="P794" t="s">
        <v>204</v>
      </c>
      <c r="Q794" t="s">
        <v>199</v>
      </c>
      <c r="R794" t="s">
        <v>62</v>
      </c>
      <c r="S794" t="s">
        <v>63</v>
      </c>
      <c r="T794" t="s">
        <v>47</v>
      </c>
    </row>
    <row r="795" spans="1:20" x14ac:dyDescent="0.2">
      <c r="A795" t="s">
        <v>57</v>
      </c>
      <c r="B795" t="s">
        <v>18</v>
      </c>
      <c r="C795" t="s">
        <v>19</v>
      </c>
      <c r="D795" s="25">
        <v>45720</v>
      </c>
      <c r="E795">
        <v>265</v>
      </c>
      <c r="F795">
        <v>280</v>
      </c>
      <c r="G795" s="27">
        <f>IF(ISNUMBER(H795),AVERAGE(H795:I795),AVERAGE(E795:F795))/700</f>
        <v>0.37857142857142856</v>
      </c>
      <c r="H795">
        <v>265</v>
      </c>
      <c r="I795">
        <v>265</v>
      </c>
      <c r="J795">
        <v>2024</v>
      </c>
      <c r="K795" t="s">
        <v>56</v>
      </c>
      <c r="M795" t="s">
        <v>83</v>
      </c>
      <c r="N795" t="s">
        <v>20</v>
      </c>
      <c r="O795" t="s">
        <v>186</v>
      </c>
      <c r="P795" t="s">
        <v>61</v>
      </c>
      <c r="Q795" t="s">
        <v>199</v>
      </c>
      <c r="R795" t="s">
        <v>62</v>
      </c>
      <c r="S795" t="s">
        <v>63</v>
      </c>
      <c r="T795" t="s">
        <v>47</v>
      </c>
    </row>
    <row r="796" spans="1:20" x14ac:dyDescent="0.2">
      <c r="A796" t="s">
        <v>57</v>
      </c>
      <c r="B796" t="s">
        <v>18</v>
      </c>
      <c r="C796" t="s">
        <v>19</v>
      </c>
      <c r="D796" s="25">
        <v>45720</v>
      </c>
      <c r="E796">
        <v>266</v>
      </c>
      <c r="F796">
        <v>280</v>
      </c>
      <c r="G796" s="27">
        <f>IF(ISNUMBER(H796),AVERAGE(H796:I796),AVERAGE(E796:F796))/700</f>
        <v>0.39</v>
      </c>
      <c r="H796" t="s">
        <v>69</v>
      </c>
      <c r="I796" t="s">
        <v>69</v>
      </c>
      <c r="J796">
        <v>2024</v>
      </c>
      <c r="K796" t="s">
        <v>42</v>
      </c>
      <c r="M796" t="s">
        <v>83</v>
      </c>
      <c r="N796" t="s">
        <v>20</v>
      </c>
      <c r="O796" t="s">
        <v>186</v>
      </c>
      <c r="P796" t="s">
        <v>61</v>
      </c>
      <c r="Q796" t="s">
        <v>199</v>
      </c>
      <c r="R796" t="s">
        <v>62</v>
      </c>
      <c r="S796" t="s">
        <v>63</v>
      </c>
      <c r="T796" t="s">
        <v>47</v>
      </c>
    </row>
    <row r="797" spans="1:20" x14ac:dyDescent="0.2">
      <c r="A797" t="s">
        <v>57</v>
      </c>
      <c r="B797" t="s">
        <v>18</v>
      </c>
      <c r="C797" t="s">
        <v>19</v>
      </c>
      <c r="D797" s="25">
        <v>45720</v>
      </c>
      <c r="E797">
        <v>266</v>
      </c>
      <c r="F797">
        <v>280</v>
      </c>
      <c r="G797" s="27">
        <f>IF(ISNUMBER(H797),AVERAGE(H797:I797),AVERAGE(E797:F797))/700</f>
        <v>0.39</v>
      </c>
      <c r="H797" t="s">
        <v>69</v>
      </c>
      <c r="I797" t="s">
        <v>69</v>
      </c>
      <c r="J797">
        <v>2024</v>
      </c>
      <c r="K797" t="s">
        <v>21</v>
      </c>
      <c r="M797" t="s">
        <v>83</v>
      </c>
      <c r="N797" t="s">
        <v>20</v>
      </c>
      <c r="O797" t="s">
        <v>186</v>
      </c>
      <c r="P797" t="s">
        <v>61</v>
      </c>
      <c r="Q797" t="s">
        <v>199</v>
      </c>
      <c r="R797" t="s">
        <v>62</v>
      </c>
      <c r="S797" t="s">
        <v>63</v>
      </c>
      <c r="T797" t="s">
        <v>47</v>
      </c>
    </row>
    <row r="798" spans="1:20" x14ac:dyDescent="0.2">
      <c r="A798" t="s">
        <v>57</v>
      </c>
      <c r="B798" t="s">
        <v>58</v>
      </c>
      <c r="C798" t="s">
        <v>19</v>
      </c>
      <c r="D798" s="25">
        <v>45720</v>
      </c>
      <c r="E798">
        <v>27</v>
      </c>
      <c r="F798">
        <v>30</v>
      </c>
      <c r="G798" s="27">
        <f>IF(ISNUMBER(H798),AVERAGE(H798:I798),AVERAGE(E798:F798))/65</f>
        <v>0.42307692307692307</v>
      </c>
      <c r="H798">
        <v>27</v>
      </c>
      <c r="I798">
        <v>28</v>
      </c>
      <c r="J798">
        <v>2024</v>
      </c>
      <c r="K798" t="s">
        <v>59</v>
      </c>
      <c r="M798" t="s">
        <v>83</v>
      </c>
      <c r="N798" t="s">
        <v>20</v>
      </c>
      <c r="O798" t="s">
        <v>186</v>
      </c>
      <c r="P798" t="s">
        <v>61</v>
      </c>
      <c r="Q798" t="s">
        <v>199</v>
      </c>
      <c r="R798" t="s">
        <v>62</v>
      </c>
      <c r="S798" t="s">
        <v>63</v>
      </c>
      <c r="T798" t="s">
        <v>47</v>
      </c>
    </row>
    <row r="799" spans="1:20" x14ac:dyDescent="0.2">
      <c r="A799" t="s">
        <v>57</v>
      </c>
      <c r="B799" t="s">
        <v>58</v>
      </c>
      <c r="C799" t="s">
        <v>19</v>
      </c>
      <c r="D799" s="25">
        <v>45720</v>
      </c>
      <c r="E799">
        <v>27</v>
      </c>
      <c r="F799">
        <v>30</v>
      </c>
      <c r="G799" s="27">
        <f>IF(ISNUMBER(H799),AVERAGE(H799:I799),AVERAGE(E799:F799))/65</f>
        <v>0.42307692307692307</v>
      </c>
      <c r="H799">
        <v>27</v>
      </c>
      <c r="I799">
        <v>28</v>
      </c>
      <c r="J799">
        <v>2024</v>
      </c>
      <c r="K799" t="s">
        <v>65</v>
      </c>
      <c r="M799" t="s">
        <v>83</v>
      </c>
      <c r="N799" t="s">
        <v>20</v>
      </c>
      <c r="O799" t="s">
        <v>186</v>
      </c>
      <c r="P799" t="s">
        <v>61</v>
      </c>
      <c r="Q799" t="s">
        <v>199</v>
      </c>
      <c r="R799" t="s">
        <v>62</v>
      </c>
      <c r="S799" t="s">
        <v>63</v>
      </c>
      <c r="T799" t="s">
        <v>47</v>
      </c>
    </row>
    <row r="800" spans="1:20" hidden="1" x14ac:dyDescent="0.2">
      <c r="A800" t="s">
        <v>57</v>
      </c>
      <c r="B800" t="s">
        <v>58</v>
      </c>
      <c r="C800" t="s">
        <v>90</v>
      </c>
      <c r="D800" s="25">
        <v>45721</v>
      </c>
      <c r="E800">
        <v>13.95</v>
      </c>
      <c r="F800">
        <v>14.95</v>
      </c>
      <c r="G800" s="27">
        <f>IF(ISNUMBER(H800),AVERAGE(H800:I800),AVERAGE(E800:F800))/45</f>
        <v>0.32111111111111107</v>
      </c>
      <c r="H800" t="s">
        <v>69</v>
      </c>
      <c r="I800" t="s">
        <v>69</v>
      </c>
      <c r="J800">
        <v>2024</v>
      </c>
      <c r="K800" t="s">
        <v>64</v>
      </c>
      <c r="M800" t="s">
        <v>83</v>
      </c>
      <c r="N800" t="s">
        <v>20</v>
      </c>
      <c r="O800" t="s">
        <v>186</v>
      </c>
      <c r="P800" t="s">
        <v>204</v>
      </c>
      <c r="Q800" t="s">
        <v>199</v>
      </c>
      <c r="R800" t="s">
        <v>62</v>
      </c>
      <c r="S800" t="s">
        <v>63</v>
      </c>
      <c r="T800" t="s">
        <v>47</v>
      </c>
    </row>
    <row r="801" spans="1:20" hidden="1" x14ac:dyDescent="0.2">
      <c r="A801" t="s">
        <v>57</v>
      </c>
      <c r="B801" t="s">
        <v>58</v>
      </c>
      <c r="C801" t="s">
        <v>90</v>
      </c>
      <c r="D801" s="25">
        <v>45721</v>
      </c>
      <c r="E801">
        <v>13.95</v>
      </c>
      <c r="F801">
        <v>14.95</v>
      </c>
      <c r="G801" s="27">
        <f>IF(ISNUMBER(H801),AVERAGE(H801:I801),AVERAGE(E801:F801))/45</f>
        <v>0.32111111111111107</v>
      </c>
      <c r="H801" t="s">
        <v>69</v>
      </c>
      <c r="I801" t="s">
        <v>69</v>
      </c>
      <c r="J801">
        <v>2024</v>
      </c>
      <c r="K801" t="s">
        <v>91</v>
      </c>
      <c r="M801" t="s">
        <v>83</v>
      </c>
      <c r="N801" t="s">
        <v>20</v>
      </c>
      <c r="O801" t="s">
        <v>186</v>
      </c>
      <c r="P801" t="s">
        <v>204</v>
      </c>
      <c r="Q801" t="s">
        <v>199</v>
      </c>
      <c r="R801" t="s">
        <v>62</v>
      </c>
      <c r="S801" t="s">
        <v>63</v>
      </c>
      <c r="T801" t="s">
        <v>47</v>
      </c>
    </row>
    <row r="802" spans="1:20" x14ac:dyDescent="0.2">
      <c r="A802" t="s">
        <v>57</v>
      </c>
      <c r="B802" t="s">
        <v>18</v>
      </c>
      <c r="C802" t="s">
        <v>19</v>
      </c>
      <c r="D802" s="25">
        <v>45721</v>
      </c>
      <c r="E802">
        <v>265</v>
      </c>
      <c r="F802">
        <v>280</v>
      </c>
      <c r="G802" s="27">
        <f>IF(ISNUMBER(H802),AVERAGE(H802:I802),AVERAGE(E802:F802))/700</f>
        <v>0.38428571428571429</v>
      </c>
      <c r="H802">
        <v>265</v>
      </c>
      <c r="I802">
        <v>273</v>
      </c>
      <c r="J802">
        <v>2024</v>
      </c>
      <c r="K802" t="s">
        <v>56</v>
      </c>
      <c r="M802" t="s">
        <v>83</v>
      </c>
      <c r="N802" t="s">
        <v>20</v>
      </c>
      <c r="O802" t="s">
        <v>186</v>
      </c>
      <c r="P802" t="s">
        <v>61</v>
      </c>
      <c r="Q802" t="s">
        <v>199</v>
      </c>
      <c r="R802" t="s">
        <v>62</v>
      </c>
      <c r="S802" t="s">
        <v>63</v>
      </c>
      <c r="T802" t="s">
        <v>47</v>
      </c>
    </row>
    <row r="803" spans="1:20" x14ac:dyDescent="0.2">
      <c r="A803" t="s">
        <v>57</v>
      </c>
      <c r="B803" t="s">
        <v>18</v>
      </c>
      <c r="C803" t="s">
        <v>19</v>
      </c>
      <c r="D803" s="25">
        <v>45721</v>
      </c>
      <c r="E803">
        <v>266</v>
      </c>
      <c r="F803">
        <v>287</v>
      </c>
      <c r="G803" s="27">
        <f>IF(ISNUMBER(H803),AVERAGE(H803:I803),AVERAGE(E803:F803))/700</f>
        <v>0.39500000000000002</v>
      </c>
      <c r="H803">
        <v>273</v>
      </c>
      <c r="I803">
        <v>280</v>
      </c>
      <c r="J803">
        <v>2024</v>
      </c>
      <c r="K803" t="s">
        <v>21</v>
      </c>
      <c r="M803" t="s">
        <v>83</v>
      </c>
      <c r="N803" t="s">
        <v>20</v>
      </c>
      <c r="O803" t="s">
        <v>186</v>
      </c>
      <c r="P803" t="s">
        <v>198</v>
      </c>
      <c r="Q803" t="s">
        <v>199</v>
      </c>
      <c r="R803" t="s">
        <v>62</v>
      </c>
      <c r="S803" t="s">
        <v>63</v>
      </c>
      <c r="T803" t="s">
        <v>47</v>
      </c>
    </row>
    <row r="804" spans="1:20" x14ac:dyDescent="0.2">
      <c r="A804" t="s">
        <v>57</v>
      </c>
      <c r="B804" t="s">
        <v>18</v>
      </c>
      <c r="C804" t="s">
        <v>19</v>
      </c>
      <c r="D804" s="25">
        <v>45721</v>
      </c>
      <c r="E804">
        <v>266</v>
      </c>
      <c r="F804">
        <v>287</v>
      </c>
      <c r="G804" s="27">
        <f>IF(ISNUMBER(H804),AVERAGE(H804:I804),AVERAGE(E804:F804))/700</f>
        <v>0.39500000000000002</v>
      </c>
      <c r="H804">
        <v>273</v>
      </c>
      <c r="I804">
        <v>280</v>
      </c>
      <c r="J804">
        <v>2024</v>
      </c>
      <c r="K804" t="s">
        <v>42</v>
      </c>
      <c r="M804" t="s">
        <v>83</v>
      </c>
      <c r="N804" t="s">
        <v>20</v>
      </c>
      <c r="O804" t="s">
        <v>186</v>
      </c>
      <c r="P804" t="s">
        <v>198</v>
      </c>
      <c r="Q804" t="s">
        <v>199</v>
      </c>
      <c r="R804" t="s">
        <v>62</v>
      </c>
      <c r="S804" t="s">
        <v>63</v>
      </c>
      <c r="T804" t="s">
        <v>47</v>
      </c>
    </row>
    <row r="805" spans="1:20" x14ac:dyDescent="0.2">
      <c r="A805" t="s">
        <v>57</v>
      </c>
      <c r="B805" t="s">
        <v>58</v>
      </c>
      <c r="C805" t="s">
        <v>19</v>
      </c>
      <c r="D805" s="25">
        <v>45721</v>
      </c>
      <c r="E805">
        <v>27</v>
      </c>
      <c r="F805">
        <v>30.95</v>
      </c>
      <c r="G805" s="27">
        <f>IF(ISNUMBER(H805),AVERAGE(H805:I805),AVERAGE(E805:F805))/65</f>
        <v>0.44615384615384618</v>
      </c>
      <c r="H805">
        <v>28</v>
      </c>
      <c r="I805">
        <v>30</v>
      </c>
      <c r="J805">
        <v>2024</v>
      </c>
      <c r="K805" t="s">
        <v>59</v>
      </c>
      <c r="M805" t="s">
        <v>83</v>
      </c>
      <c r="N805" t="s">
        <v>20</v>
      </c>
      <c r="O805" t="s">
        <v>186</v>
      </c>
      <c r="Q805" t="s">
        <v>199</v>
      </c>
      <c r="R805" t="s">
        <v>62</v>
      </c>
      <c r="S805" t="s">
        <v>63</v>
      </c>
      <c r="T805" t="s">
        <v>47</v>
      </c>
    </row>
    <row r="806" spans="1:20" x14ac:dyDescent="0.2">
      <c r="A806" t="s">
        <v>57</v>
      </c>
      <c r="B806" t="s">
        <v>58</v>
      </c>
      <c r="C806" t="s">
        <v>19</v>
      </c>
      <c r="D806" s="25">
        <v>45721</v>
      </c>
      <c r="E806">
        <v>27</v>
      </c>
      <c r="F806">
        <v>30.95</v>
      </c>
      <c r="G806" s="27">
        <f>IF(ISNUMBER(H806),AVERAGE(H806:I806),AVERAGE(E806:F806))/65</f>
        <v>0.44615384615384618</v>
      </c>
      <c r="H806">
        <v>28</v>
      </c>
      <c r="I806">
        <v>30</v>
      </c>
      <c r="J806">
        <v>2024</v>
      </c>
      <c r="K806" t="s">
        <v>65</v>
      </c>
      <c r="M806" t="s">
        <v>83</v>
      </c>
      <c r="N806" t="s">
        <v>20</v>
      </c>
      <c r="O806" t="s">
        <v>186</v>
      </c>
      <c r="Q806" t="s">
        <v>199</v>
      </c>
      <c r="R806" t="s">
        <v>62</v>
      </c>
      <c r="S806" t="s">
        <v>63</v>
      </c>
      <c r="T806" t="s">
        <v>47</v>
      </c>
    </row>
    <row r="807" spans="1:20" hidden="1" x14ac:dyDescent="0.2">
      <c r="A807" t="s">
        <v>57</v>
      </c>
      <c r="B807" t="s">
        <v>58</v>
      </c>
      <c r="C807" t="s">
        <v>90</v>
      </c>
      <c r="D807" s="25">
        <v>45722</v>
      </c>
      <c r="E807">
        <v>13.95</v>
      </c>
      <c r="F807">
        <v>14.95</v>
      </c>
      <c r="G807" s="27">
        <f>IF(ISNUMBER(H807),AVERAGE(H807:I807),AVERAGE(E807:F807))/45</f>
        <v>0.32111111111111107</v>
      </c>
      <c r="H807" t="s">
        <v>69</v>
      </c>
      <c r="I807" t="s">
        <v>69</v>
      </c>
      <c r="J807">
        <v>2024</v>
      </c>
      <c r="K807" t="s">
        <v>64</v>
      </c>
      <c r="M807" t="s">
        <v>83</v>
      </c>
      <c r="N807" t="s">
        <v>20</v>
      </c>
      <c r="O807" t="s">
        <v>44</v>
      </c>
      <c r="P807" t="s">
        <v>204</v>
      </c>
      <c r="Q807" t="s">
        <v>199</v>
      </c>
      <c r="R807" t="s">
        <v>62</v>
      </c>
      <c r="S807" t="s">
        <v>63</v>
      </c>
      <c r="T807" t="s">
        <v>47</v>
      </c>
    </row>
    <row r="808" spans="1:20" hidden="1" x14ac:dyDescent="0.2">
      <c r="A808" t="s">
        <v>57</v>
      </c>
      <c r="B808" t="s">
        <v>58</v>
      </c>
      <c r="C808" t="s">
        <v>90</v>
      </c>
      <c r="D808" s="25">
        <v>45722</v>
      </c>
      <c r="E808">
        <v>13.95</v>
      </c>
      <c r="F808">
        <v>14.95</v>
      </c>
      <c r="G808" s="27">
        <f>IF(ISNUMBER(H808),AVERAGE(H808:I808),AVERAGE(E808:F808))/45</f>
        <v>0.32111111111111107</v>
      </c>
      <c r="H808" t="s">
        <v>69</v>
      </c>
      <c r="I808" t="s">
        <v>69</v>
      </c>
      <c r="J808">
        <v>2024</v>
      </c>
      <c r="K808" t="s">
        <v>91</v>
      </c>
      <c r="M808" t="s">
        <v>83</v>
      </c>
      <c r="N808" t="s">
        <v>20</v>
      </c>
      <c r="O808" t="s">
        <v>44</v>
      </c>
      <c r="P808" t="s">
        <v>204</v>
      </c>
      <c r="Q808" t="s">
        <v>199</v>
      </c>
      <c r="R808" t="s">
        <v>62</v>
      </c>
      <c r="S808" t="s">
        <v>63</v>
      </c>
      <c r="T808" t="s">
        <v>47</v>
      </c>
    </row>
    <row r="809" spans="1:20" x14ac:dyDescent="0.2">
      <c r="A809" t="s">
        <v>57</v>
      </c>
      <c r="B809" t="s">
        <v>18</v>
      </c>
      <c r="C809" t="s">
        <v>19</v>
      </c>
      <c r="D809" s="25">
        <v>45722</v>
      </c>
      <c r="E809">
        <v>266</v>
      </c>
      <c r="F809">
        <v>280</v>
      </c>
      <c r="G809" s="27">
        <f>IF(ISNUMBER(H809),AVERAGE(H809:I809),AVERAGE(E809:F809))/700</f>
        <v>0.38500000000000001</v>
      </c>
      <c r="H809">
        <v>266</v>
      </c>
      <c r="I809">
        <v>273</v>
      </c>
      <c r="J809">
        <v>2024</v>
      </c>
      <c r="K809" t="s">
        <v>56</v>
      </c>
      <c r="M809" t="s">
        <v>83</v>
      </c>
      <c r="N809" t="s">
        <v>20</v>
      </c>
      <c r="O809" t="s">
        <v>44</v>
      </c>
      <c r="P809" t="s">
        <v>61</v>
      </c>
      <c r="Q809" t="s">
        <v>199</v>
      </c>
      <c r="R809" t="s">
        <v>62</v>
      </c>
      <c r="S809" t="s">
        <v>63</v>
      </c>
      <c r="T809" t="s">
        <v>47</v>
      </c>
    </row>
    <row r="810" spans="1:20" x14ac:dyDescent="0.2">
      <c r="A810" t="s">
        <v>57</v>
      </c>
      <c r="B810" t="s">
        <v>18</v>
      </c>
      <c r="C810" t="s">
        <v>19</v>
      </c>
      <c r="D810" s="25">
        <v>45722</v>
      </c>
      <c r="E810">
        <v>266</v>
      </c>
      <c r="F810">
        <v>287</v>
      </c>
      <c r="G810" s="27">
        <f>IF(ISNUMBER(H810),AVERAGE(H810:I810),AVERAGE(E810:F810))/700</f>
        <v>0.39500000000000002</v>
      </c>
      <c r="H810">
        <v>273</v>
      </c>
      <c r="I810">
        <v>280</v>
      </c>
      <c r="J810">
        <v>2024</v>
      </c>
      <c r="K810" t="s">
        <v>42</v>
      </c>
      <c r="M810" t="s">
        <v>83</v>
      </c>
      <c r="N810" t="s">
        <v>20</v>
      </c>
      <c r="O810" t="s">
        <v>44</v>
      </c>
      <c r="P810" t="s">
        <v>61</v>
      </c>
      <c r="Q810" t="s">
        <v>199</v>
      </c>
      <c r="R810" t="s">
        <v>62</v>
      </c>
      <c r="S810" t="s">
        <v>63</v>
      </c>
      <c r="T810" t="s">
        <v>47</v>
      </c>
    </row>
    <row r="811" spans="1:20" x14ac:dyDescent="0.2">
      <c r="A811" t="s">
        <v>57</v>
      </c>
      <c r="B811" t="s">
        <v>18</v>
      </c>
      <c r="C811" t="s">
        <v>19</v>
      </c>
      <c r="D811" s="25">
        <v>45722</v>
      </c>
      <c r="E811">
        <v>266</v>
      </c>
      <c r="F811">
        <v>287</v>
      </c>
      <c r="G811" s="27">
        <f>IF(ISNUMBER(H811),AVERAGE(H811:I811),AVERAGE(E811:F811))/700</f>
        <v>0.39500000000000002</v>
      </c>
      <c r="H811">
        <v>273</v>
      </c>
      <c r="I811">
        <v>280</v>
      </c>
      <c r="J811">
        <v>2024</v>
      </c>
      <c r="K811" t="s">
        <v>21</v>
      </c>
      <c r="M811" t="s">
        <v>83</v>
      </c>
      <c r="N811" t="s">
        <v>20</v>
      </c>
      <c r="O811" t="s">
        <v>44</v>
      </c>
      <c r="P811" t="s">
        <v>61</v>
      </c>
      <c r="Q811" t="s">
        <v>199</v>
      </c>
      <c r="R811" t="s">
        <v>62</v>
      </c>
      <c r="S811" t="s">
        <v>63</v>
      </c>
      <c r="T811" t="s">
        <v>47</v>
      </c>
    </row>
    <row r="812" spans="1:20" x14ac:dyDescent="0.2">
      <c r="A812" t="s">
        <v>57</v>
      </c>
      <c r="B812" t="s">
        <v>58</v>
      </c>
      <c r="C812" t="s">
        <v>19</v>
      </c>
      <c r="D812" s="25">
        <v>45722</v>
      </c>
      <c r="E812">
        <v>28</v>
      </c>
      <c r="F812">
        <v>32.950000000000003</v>
      </c>
      <c r="G812" s="27">
        <f>IF(ISNUMBER(H812),AVERAGE(H812:I812),AVERAGE(E812:F812))/65</f>
        <v>0.44615384615384618</v>
      </c>
      <c r="H812">
        <v>28</v>
      </c>
      <c r="I812">
        <v>30</v>
      </c>
      <c r="J812">
        <v>2024</v>
      </c>
      <c r="K812" t="s">
        <v>65</v>
      </c>
      <c r="M812" t="s">
        <v>83</v>
      </c>
      <c r="N812" t="s">
        <v>20</v>
      </c>
      <c r="O812" t="s">
        <v>44</v>
      </c>
      <c r="Q812" t="s">
        <v>199</v>
      </c>
      <c r="R812" t="s">
        <v>62</v>
      </c>
      <c r="S812" t="s">
        <v>63</v>
      </c>
      <c r="T812" t="s">
        <v>47</v>
      </c>
    </row>
    <row r="813" spans="1:20" x14ac:dyDescent="0.2">
      <c r="A813" t="s">
        <v>57</v>
      </c>
      <c r="B813" t="s">
        <v>58</v>
      </c>
      <c r="C813" t="s">
        <v>19</v>
      </c>
      <c r="D813" s="25">
        <v>45722</v>
      </c>
      <c r="E813">
        <v>28</v>
      </c>
      <c r="F813">
        <v>32.950000000000003</v>
      </c>
      <c r="G813" s="27">
        <f>IF(ISNUMBER(H813),AVERAGE(H813:I813),AVERAGE(E813:F813))/65</f>
        <v>0.44615384615384618</v>
      </c>
      <c r="H813">
        <v>28</v>
      </c>
      <c r="I813">
        <v>30</v>
      </c>
      <c r="J813">
        <v>2024</v>
      </c>
      <c r="K813" t="s">
        <v>59</v>
      </c>
      <c r="M813" t="s">
        <v>83</v>
      </c>
      <c r="N813" t="s">
        <v>20</v>
      </c>
      <c r="O813" t="s">
        <v>44</v>
      </c>
      <c r="Q813" t="s">
        <v>199</v>
      </c>
      <c r="R813" t="s">
        <v>62</v>
      </c>
      <c r="S813" t="s">
        <v>63</v>
      </c>
      <c r="T813" t="s">
        <v>47</v>
      </c>
    </row>
    <row r="814" spans="1:20" hidden="1" x14ac:dyDescent="0.2">
      <c r="A814" t="s">
        <v>57</v>
      </c>
      <c r="B814" t="s">
        <v>58</v>
      </c>
      <c r="C814" t="s">
        <v>90</v>
      </c>
      <c r="D814" s="25">
        <v>45723</v>
      </c>
      <c r="E814">
        <v>13.95</v>
      </c>
      <c r="F814">
        <v>14.95</v>
      </c>
      <c r="G814" s="27">
        <f>IF(ISNUMBER(H814),AVERAGE(H814:I814),AVERAGE(E814:F814))/45</f>
        <v>0.32111111111111107</v>
      </c>
      <c r="H814" t="s">
        <v>69</v>
      </c>
      <c r="I814" t="s">
        <v>69</v>
      </c>
      <c r="J814">
        <v>2024</v>
      </c>
      <c r="K814" t="s">
        <v>64</v>
      </c>
      <c r="M814" t="s">
        <v>83</v>
      </c>
      <c r="N814" t="s">
        <v>20</v>
      </c>
      <c r="O814" t="s">
        <v>211</v>
      </c>
      <c r="P814" t="s">
        <v>204</v>
      </c>
      <c r="Q814" t="s">
        <v>199</v>
      </c>
      <c r="R814" t="s">
        <v>62</v>
      </c>
      <c r="S814" t="s">
        <v>63</v>
      </c>
      <c r="T814" t="s">
        <v>47</v>
      </c>
    </row>
    <row r="815" spans="1:20" hidden="1" x14ac:dyDescent="0.2">
      <c r="A815" t="s">
        <v>57</v>
      </c>
      <c r="B815" t="s">
        <v>58</v>
      </c>
      <c r="C815" t="s">
        <v>90</v>
      </c>
      <c r="D815" s="25">
        <v>45723</v>
      </c>
      <c r="E815">
        <v>13.95</v>
      </c>
      <c r="F815">
        <v>14.95</v>
      </c>
      <c r="G815" s="27">
        <f>IF(ISNUMBER(H815),AVERAGE(H815:I815),AVERAGE(E815:F815))/45</f>
        <v>0.32111111111111107</v>
      </c>
      <c r="H815" t="s">
        <v>69</v>
      </c>
      <c r="I815" t="s">
        <v>69</v>
      </c>
      <c r="J815">
        <v>2024</v>
      </c>
      <c r="K815" t="s">
        <v>91</v>
      </c>
      <c r="M815" t="s">
        <v>83</v>
      </c>
      <c r="N815" t="s">
        <v>20</v>
      </c>
      <c r="O815" t="s">
        <v>211</v>
      </c>
      <c r="P815" t="s">
        <v>204</v>
      </c>
      <c r="Q815" t="s">
        <v>199</v>
      </c>
      <c r="R815" t="s">
        <v>62</v>
      </c>
      <c r="S815" t="s">
        <v>63</v>
      </c>
      <c r="T815" t="s">
        <v>47</v>
      </c>
    </row>
    <row r="816" spans="1:20" x14ac:dyDescent="0.2">
      <c r="A816" t="s">
        <v>57</v>
      </c>
      <c r="B816" t="s">
        <v>18</v>
      </c>
      <c r="C816" t="s">
        <v>19</v>
      </c>
      <c r="D816" s="25">
        <v>45723</v>
      </c>
      <c r="E816">
        <v>266</v>
      </c>
      <c r="F816">
        <v>280</v>
      </c>
      <c r="G816" s="27">
        <f>IF(ISNUMBER(H816),AVERAGE(H816:I816),AVERAGE(E816:F816))/700</f>
        <v>0.39</v>
      </c>
      <c r="H816">
        <v>273</v>
      </c>
      <c r="I816">
        <v>273</v>
      </c>
      <c r="J816">
        <v>2024</v>
      </c>
      <c r="K816" t="s">
        <v>56</v>
      </c>
      <c r="M816" t="s">
        <v>83</v>
      </c>
      <c r="N816" t="s">
        <v>20</v>
      </c>
      <c r="O816" t="s">
        <v>211</v>
      </c>
      <c r="P816" t="s">
        <v>102</v>
      </c>
      <c r="Q816" t="s">
        <v>199</v>
      </c>
      <c r="R816" t="s">
        <v>62</v>
      </c>
      <c r="S816" t="s">
        <v>63</v>
      </c>
      <c r="T816" t="s">
        <v>47</v>
      </c>
    </row>
    <row r="817" spans="1:20" x14ac:dyDescent="0.2">
      <c r="A817" t="s">
        <v>57</v>
      </c>
      <c r="B817" t="s">
        <v>18</v>
      </c>
      <c r="C817" t="s">
        <v>19</v>
      </c>
      <c r="D817" s="25">
        <v>45723</v>
      </c>
      <c r="E817">
        <v>273</v>
      </c>
      <c r="F817">
        <v>294</v>
      </c>
      <c r="G817" s="27">
        <f>IF(ISNUMBER(H817),AVERAGE(H817:I817),AVERAGE(E817:F817))/700</f>
        <v>0.39500000000000002</v>
      </c>
      <c r="H817">
        <v>273</v>
      </c>
      <c r="I817">
        <v>280</v>
      </c>
      <c r="J817">
        <v>2024</v>
      </c>
      <c r="K817" t="s">
        <v>21</v>
      </c>
      <c r="M817" t="s">
        <v>83</v>
      </c>
      <c r="N817" t="s">
        <v>20</v>
      </c>
      <c r="O817" t="s">
        <v>211</v>
      </c>
      <c r="P817" t="s">
        <v>102</v>
      </c>
      <c r="Q817" t="s">
        <v>199</v>
      </c>
      <c r="R817" t="s">
        <v>62</v>
      </c>
      <c r="S817" t="s">
        <v>63</v>
      </c>
      <c r="T817" t="s">
        <v>47</v>
      </c>
    </row>
    <row r="818" spans="1:20" x14ac:dyDescent="0.2">
      <c r="A818" t="s">
        <v>57</v>
      </c>
      <c r="B818" t="s">
        <v>18</v>
      </c>
      <c r="C818" t="s">
        <v>19</v>
      </c>
      <c r="D818" s="25">
        <v>45723</v>
      </c>
      <c r="E818">
        <v>273</v>
      </c>
      <c r="F818">
        <v>294</v>
      </c>
      <c r="G818" s="27">
        <f>IF(ISNUMBER(H818),AVERAGE(H818:I818),AVERAGE(E818:F818))/700</f>
        <v>0.39500000000000002</v>
      </c>
      <c r="H818">
        <v>273</v>
      </c>
      <c r="I818">
        <v>280</v>
      </c>
      <c r="J818">
        <v>2024</v>
      </c>
      <c r="K818" t="s">
        <v>42</v>
      </c>
      <c r="M818" t="s">
        <v>83</v>
      </c>
      <c r="N818" t="s">
        <v>20</v>
      </c>
      <c r="O818" t="s">
        <v>211</v>
      </c>
      <c r="P818" t="s">
        <v>61</v>
      </c>
      <c r="Q818" t="s">
        <v>199</v>
      </c>
      <c r="R818" t="s">
        <v>62</v>
      </c>
      <c r="S818" t="s">
        <v>63</v>
      </c>
      <c r="T818" t="s">
        <v>47</v>
      </c>
    </row>
    <row r="819" spans="1:20" x14ac:dyDescent="0.2">
      <c r="A819" t="s">
        <v>57</v>
      </c>
      <c r="B819" t="s">
        <v>58</v>
      </c>
      <c r="C819" t="s">
        <v>19</v>
      </c>
      <c r="D819" s="25">
        <v>45723</v>
      </c>
      <c r="E819">
        <v>28</v>
      </c>
      <c r="F819">
        <v>33</v>
      </c>
      <c r="G819" s="27">
        <f>IF(ISNUMBER(H819),AVERAGE(H819:I819),AVERAGE(E819:F819))/65</f>
        <v>0.44615384615384618</v>
      </c>
      <c r="H819">
        <v>28</v>
      </c>
      <c r="I819">
        <v>30</v>
      </c>
      <c r="J819">
        <v>2024</v>
      </c>
      <c r="K819" t="s">
        <v>59</v>
      </c>
      <c r="M819" t="s">
        <v>83</v>
      </c>
      <c r="N819" t="s">
        <v>20</v>
      </c>
      <c r="O819" t="s">
        <v>211</v>
      </c>
      <c r="P819" t="s">
        <v>101</v>
      </c>
      <c r="Q819" t="s">
        <v>199</v>
      </c>
      <c r="R819" t="s">
        <v>62</v>
      </c>
      <c r="S819" t="s">
        <v>63</v>
      </c>
      <c r="T819" t="s">
        <v>47</v>
      </c>
    </row>
    <row r="820" spans="1:20" x14ac:dyDescent="0.2">
      <c r="A820" t="s">
        <v>57</v>
      </c>
      <c r="B820" t="s">
        <v>58</v>
      </c>
      <c r="C820" t="s">
        <v>19</v>
      </c>
      <c r="D820" s="25">
        <v>45723</v>
      </c>
      <c r="E820">
        <v>28</v>
      </c>
      <c r="F820">
        <v>33</v>
      </c>
      <c r="G820" s="27">
        <f>IF(ISNUMBER(H820),AVERAGE(H820:I820),AVERAGE(E820:F820))/65</f>
        <v>0.44615384615384618</v>
      </c>
      <c r="H820">
        <v>28</v>
      </c>
      <c r="I820">
        <v>30</v>
      </c>
      <c r="J820">
        <v>2024</v>
      </c>
      <c r="K820" t="s">
        <v>65</v>
      </c>
      <c r="M820" t="s">
        <v>83</v>
      </c>
      <c r="N820" t="s">
        <v>20</v>
      </c>
      <c r="O820" t="s">
        <v>211</v>
      </c>
      <c r="P820" t="s">
        <v>101</v>
      </c>
      <c r="Q820" t="s">
        <v>199</v>
      </c>
      <c r="R820" t="s">
        <v>62</v>
      </c>
      <c r="S820" t="s">
        <v>63</v>
      </c>
      <c r="T820" t="s">
        <v>47</v>
      </c>
    </row>
    <row r="821" spans="1:20" hidden="1" x14ac:dyDescent="0.2">
      <c r="A821" t="s">
        <v>57</v>
      </c>
      <c r="B821" t="s">
        <v>58</v>
      </c>
      <c r="C821" t="s">
        <v>90</v>
      </c>
      <c r="D821" s="25">
        <v>45726</v>
      </c>
      <c r="E821">
        <v>13.95</v>
      </c>
      <c r="F821">
        <v>15.95</v>
      </c>
      <c r="G821" s="27">
        <f>IF(ISNUMBER(H821),AVERAGE(H821:I821),AVERAGE(E821:F821))/45</f>
        <v>0.3322222222222222</v>
      </c>
      <c r="H821" t="s">
        <v>69</v>
      </c>
      <c r="I821" t="s">
        <v>69</v>
      </c>
      <c r="J821">
        <v>2024</v>
      </c>
      <c r="K821" t="s">
        <v>64</v>
      </c>
      <c r="M821" t="s">
        <v>83</v>
      </c>
      <c r="N821" t="s">
        <v>20</v>
      </c>
      <c r="O821" t="s">
        <v>212</v>
      </c>
      <c r="P821" t="s">
        <v>204</v>
      </c>
      <c r="Q821" t="s">
        <v>199</v>
      </c>
      <c r="R821" t="s">
        <v>62</v>
      </c>
      <c r="S821" t="s">
        <v>63</v>
      </c>
      <c r="T821" t="s">
        <v>47</v>
      </c>
    </row>
    <row r="822" spans="1:20" hidden="1" x14ac:dyDescent="0.2">
      <c r="A822" t="s">
        <v>57</v>
      </c>
      <c r="B822" t="s">
        <v>58</v>
      </c>
      <c r="C822" t="s">
        <v>90</v>
      </c>
      <c r="D822" s="25">
        <v>45726</v>
      </c>
      <c r="E822">
        <v>13.95</v>
      </c>
      <c r="F822">
        <v>15.95</v>
      </c>
      <c r="G822" s="27">
        <f>IF(ISNUMBER(H822),AVERAGE(H822:I822),AVERAGE(E822:F822))/45</f>
        <v>0.3322222222222222</v>
      </c>
      <c r="H822" t="s">
        <v>69</v>
      </c>
      <c r="I822" t="s">
        <v>69</v>
      </c>
      <c r="J822">
        <v>2024</v>
      </c>
      <c r="K822" t="s">
        <v>91</v>
      </c>
      <c r="M822" t="s">
        <v>83</v>
      </c>
      <c r="N822" t="s">
        <v>20</v>
      </c>
      <c r="O822" t="s">
        <v>212</v>
      </c>
      <c r="P822" t="s">
        <v>204</v>
      </c>
      <c r="Q822" t="s">
        <v>199</v>
      </c>
      <c r="R822" t="s">
        <v>62</v>
      </c>
      <c r="S822" t="s">
        <v>63</v>
      </c>
      <c r="T822" t="s">
        <v>47</v>
      </c>
    </row>
    <row r="823" spans="1:20" x14ac:dyDescent="0.2">
      <c r="A823" t="s">
        <v>57</v>
      </c>
      <c r="B823" t="s">
        <v>18</v>
      </c>
      <c r="C823" t="s">
        <v>19</v>
      </c>
      <c r="D823" s="25">
        <v>45726</v>
      </c>
      <c r="E823">
        <v>260</v>
      </c>
      <c r="F823">
        <v>280</v>
      </c>
      <c r="G823" s="27">
        <f>IF(ISNUMBER(H823),AVERAGE(H823:I823),AVERAGE(E823:F823))/700</f>
        <v>0.39</v>
      </c>
      <c r="H823">
        <v>273</v>
      </c>
      <c r="I823">
        <v>273</v>
      </c>
      <c r="J823">
        <v>2024</v>
      </c>
      <c r="K823" t="s">
        <v>56</v>
      </c>
      <c r="M823" t="s">
        <v>83</v>
      </c>
      <c r="N823" t="s">
        <v>20</v>
      </c>
      <c r="O823" t="s">
        <v>212</v>
      </c>
      <c r="P823" t="s">
        <v>102</v>
      </c>
      <c r="Q823" t="s">
        <v>199</v>
      </c>
      <c r="R823" t="s">
        <v>62</v>
      </c>
      <c r="S823" t="s">
        <v>63</v>
      </c>
      <c r="T823" t="s">
        <v>47</v>
      </c>
    </row>
    <row r="824" spans="1:20" x14ac:dyDescent="0.2">
      <c r="A824" t="s">
        <v>57</v>
      </c>
      <c r="B824" t="s">
        <v>18</v>
      </c>
      <c r="C824" t="s">
        <v>19</v>
      </c>
      <c r="D824" s="25">
        <v>45726</v>
      </c>
      <c r="E824">
        <v>260</v>
      </c>
      <c r="F824">
        <v>294</v>
      </c>
      <c r="G824" s="27">
        <f>IF(ISNUMBER(H824),AVERAGE(H824:I824),AVERAGE(E824:F824))/700</f>
        <v>0.39500000000000002</v>
      </c>
      <c r="H824">
        <v>273</v>
      </c>
      <c r="I824">
        <v>280</v>
      </c>
      <c r="J824">
        <v>2024</v>
      </c>
      <c r="K824" t="s">
        <v>21</v>
      </c>
      <c r="M824" t="s">
        <v>83</v>
      </c>
      <c r="N824" t="s">
        <v>20</v>
      </c>
      <c r="O824" t="s">
        <v>212</v>
      </c>
      <c r="P824" t="s">
        <v>102</v>
      </c>
      <c r="Q824" t="s">
        <v>199</v>
      </c>
      <c r="R824" t="s">
        <v>62</v>
      </c>
      <c r="S824" t="s">
        <v>63</v>
      </c>
      <c r="T824" t="s">
        <v>47</v>
      </c>
    </row>
    <row r="825" spans="1:20" x14ac:dyDescent="0.2">
      <c r="A825" t="s">
        <v>57</v>
      </c>
      <c r="B825" t="s">
        <v>18</v>
      </c>
      <c r="C825" t="s">
        <v>19</v>
      </c>
      <c r="D825" s="25">
        <v>45726</v>
      </c>
      <c r="E825">
        <v>260</v>
      </c>
      <c r="F825">
        <v>294</v>
      </c>
      <c r="G825" s="27">
        <f>IF(ISNUMBER(H825),AVERAGE(H825:I825),AVERAGE(E825:F825))/700</f>
        <v>0.39500000000000002</v>
      </c>
      <c r="H825">
        <v>273</v>
      </c>
      <c r="I825">
        <v>280</v>
      </c>
      <c r="J825">
        <v>2024</v>
      </c>
      <c r="K825" t="s">
        <v>42</v>
      </c>
      <c r="M825" t="s">
        <v>83</v>
      </c>
      <c r="N825" t="s">
        <v>20</v>
      </c>
      <c r="O825" t="s">
        <v>212</v>
      </c>
      <c r="P825" t="s">
        <v>102</v>
      </c>
      <c r="Q825" t="s">
        <v>199</v>
      </c>
      <c r="R825" t="s">
        <v>62</v>
      </c>
      <c r="S825" t="s">
        <v>63</v>
      </c>
      <c r="T825" t="s">
        <v>47</v>
      </c>
    </row>
    <row r="826" spans="1:20" x14ac:dyDescent="0.2">
      <c r="A826" t="s">
        <v>57</v>
      </c>
      <c r="B826" t="s">
        <v>58</v>
      </c>
      <c r="C826" t="s">
        <v>19</v>
      </c>
      <c r="D826" s="25">
        <v>45726</v>
      </c>
      <c r="E826">
        <v>27</v>
      </c>
      <c r="F826">
        <v>32</v>
      </c>
      <c r="G826" s="27">
        <f>IF(ISNUMBER(H826),AVERAGE(H826:I826),AVERAGE(E826:F826))/65</f>
        <v>0.43076923076923079</v>
      </c>
      <c r="H826">
        <v>27</v>
      </c>
      <c r="I826">
        <v>29</v>
      </c>
      <c r="J826">
        <v>2024</v>
      </c>
      <c r="K826" t="s">
        <v>65</v>
      </c>
      <c r="M826" t="s">
        <v>83</v>
      </c>
      <c r="N826" t="s">
        <v>20</v>
      </c>
      <c r="O826" t="s">
        <v>212</v>
      </c>
      <c r="P826" t="s">
        <v>61</v>
      </c>
      <c r="Q826" t="s">
        <v>199</v>
      </c>
      <c r="R826" t="s">
        <v>62</v>
      </c>
      <c r="S826" t="s">
        <v>63</v>
      </c>
      <c r="T826" t="s">
        <v>47</v>
      </c>
    </row>
    <row r="827" spans="1:20" x14ac:dyDescent="0.2">
      <c r="A827" t="s">
        <v>57</v>
      </c>
      <c r="B827" t="s">
        <v>58</v>
      </c>
      <c r="C827" t="s">
        <v>19</v>
      </c>
      <c r="D827" s="25">
        <v>45726</v>
      </c>
      <c r="E827">
        <v>27</v>
      </c>
      <c r="F827">
        <v>32</v>
      </c>
      <c r="G827" s="27">
        <f>IF(ISNUMBER(H827),AVERAGE(H827:I827),AVERAGE(E827:F827))/65</f>
        <v>0.43076923076923079</v>
      </c>
      <c r="H827">
        <v>27</v>
      </c>
      <c r="I827">
        <v>29</v>
      </c>
      <c r="J827">
        <v>2024</v>
      </c>
      <c r="K827" t="s">
        <v>59</v>
      </c>
      <c r="M827" t="s">
        <v>83</v>
      </c>
      <c r="N827" t="s">
        <v>20</v>
      </c>
      <c r="O827" t="s">
        <v>212</v>
      </c>
      <c r="P827" t="s">
        <v>61</v>
      </c>
      <c r="Q827" t="s">
        <v>199</v>
      </c>
      <c r="R827" t="s">
        <v>62</v>
      </c>
      <c r="S827" t="s">
        <v>63</v>
      </c>
      <c r="T827" t="s">
        <v>47</v>
      </c>
    </row>
    <row r="828" spans="1:20" hidden="1" x14ac:dyDescent="0.2">
      <c r="A828" t="s">
        <v>57</v>
      </c>
      <c r="B828" t="s">
        <v>58</v>
      </c>
      <c r="C828" t="s">
        <v>90</v>
      </c>
      <c r="D828" s="25">
        <v>45727</v>
      </c>
      <c r="E828">
        <v>14.95</v>
      </c>
      <c r="F828">
        <v>16.95</v>
      </c>
      <c r="G828" s="27">
        <f>IF(ISNUMBER(H828),AVERAGE(H828:I828),AVERAGE(E828:F828))/45</f>
        <v>0.35444444444444445</v>
      </c>
      <c r="H828" t="s">
        <v>69</v>
      </c>
      <c r="I828" t="s">
        <v>69</v>
      </c>
      <c r="J828">
        <v>2024</v>
      </c>
      <c r="K828" t="s">
        <v>64</v>
      </c>
      <c r="M828" t="s">
        <v>213</v>
      </c>
      <c r="N828" t="s">
        <v>20</v>
      </c>
      <c r="O828" t="s">
        <v>214</v>
      </c>
      <c r="P828" t="s">
        <v>61</v>
      </c>
      <c r="Q828" t="s">
        <v>199</v>
      </c>
      <c r="R828" t="s">
        <v>62</v>
      </c>
      <c r="S828" t="s">
        <v>63</v>
      </c>
      <c r="T828" t="s">
        <v>47</v>
      </c>
    </row>
    <row r="829" spans="1:20" hidden="1" x14ac:dyDescent="0.2">
      <c r="A829" t="s">
        <v>57</v>
      </c>
      <c r="B829" t="s">
        <v>58</v>
      </c>
      <c r="C829" t="s">
        <v>90</v>
      </c>
      <c r="D829" s="25">
        <v>45727</v>
      </c>
      <c r="E829">
        <v>14.95</v>
      </c>
      <c r="F829">
        <v>16.95</v>
      </c>
      <c r="G829" s="27">
        <f>IF(ISNUMBER(H829),AVERAGE(H829:I829),AVERAGE(E829:F829))/45</f>
        <v>0.35444444444444445</v>
      </c>
      <c r="H829" t="s">
        <v>69</v>
      </c>
      <c r="I829" t="s">
        <v>69</v>
      </c>
      <c r="J829">
        <v>2024</v>
      </c>
      <c r="K829" t="s">
        <v>91</v>
      </c>
      <c r="M829" t="s">
        <v>213</v>
      </c>
      <c r="N829" t="s">
        <v>20</v>
      </c>
      <c r="O829" t="s">
        <v>214</v>
      </c>
      <c r="P829" t="s">
        <v>61</v>
      </c>
      <c r="Q829" t="s">
        <v>199</v>
      </c>
      <c r="R829" t="s">
        <v>62</v>
      </c>
      <c r="S829" t="s">
        <v>63</v>
      </c>
      <c r="T829" t="s">
        <v>47</v>
      </c>
    </row>
    <row r="830" spans="1:20" x14ac:dyDescent="0.2">
      <c r="A830" t="s">
        <v>57</v>
      </c>
      <c r="B830" t="s">
        <v>18</v>
      </c>
      <c r="C830" t="s">
        <v>19</v>
      </c>
      <c r="D830" s="25">
        <v>45727</v>
      </c>
      <c r="E830">
        <v>252</v>
      </c>
      <c r="F830">
        <v>280</v>
      </c>
      <c r="G830" s="27">
        <f>IF(ISNUMBER(H830),AVERAGE(H830:I830),AVERAGE(E830:F830))/700</f>
        <v>0.375</v>
      </c>
      <c r="H830">
        <v>259</v>
      </c>
      <c r="I830">
        <v>266</v>
      </c>
      <c r="J830">
        <v>2024</v>
      </c>
      <c r="K830" t="s">
        <v>42</v>
      </c>
      <c r="M830" t="s">
        <v>213</v>
      </c>
      <c r="N830" t="s">
        <v>20</v>
      </c>
      <c r="O830" t="s">
        <v>214</v>
      </c>
      <c r="P830" t="s">
        <v>61</v>
      </c>
      <c r="Q830" t="s">
        <v>199</v>
      </c>
      <c r="R830" t="s">
        <v>62</v>
      </c>
      <c r="S830" t="s">
        <v>63</v>
      </c>
      <c r="T830" t="s">
        <v>47</v>
      </c>
    </row>
    <row r="831" spans="1:20" x14ac:dyDescent="0.2">
      <c r="A831" t="s">
        <v>57</v>
      </c>
      <c r="B831" t="s">
        <v>18</v>
      </c>
      <c r="C831" t="s">
        <v>19</v>
      </c>
      <c r="D831" s="25">
        <v>45727</v>
      </c>
      <c r="E831">
        <v>259</v>
      </c>
      <c r="F831">
        <v>287</v>
      </c>
      <c r="G831" s="27">
        <f>IF(ISNUMBER(H831),AVERAGE(H831:I831),AVERAGE(E831:F831))/700</f>
        <v>0.39</v>
      </c>
      <c r="H831">
        <v>273</v>
      </c>
      <c r="I831">
        <v>273</v>
      </c>
      <c r="J831">
        <v>2024</v>
      </c>
      <c r="K831" t="s">
        <v>56</v>
      </c>
      <c r="M831" t="s">
        <v>213</v>
      </c>
      <c r="N831" t="s">
        <v>20</v>
      </c>
      <c r="O831" t="s">
        <v>214</v>
      </c>
      <c r="P831" t="s">
        <v>61</v>
      </c>
      <c r="Q831" t="s">
        <v>199</v>
      </c>
      <c r="R831" t="s">
        <v>62</v>
      </c>
      <c r="S831" t="s">
        <v>63</v>
      </c>
      <c r="T831" t="s">
        <v>47</v>
      </c>
    </row>
    <row r="832" spans="1:20" x14ac:dyDescent="0.2">
      <c r="A832" t="s">
        <v>57</v>
      </c>
      <c r="B832" t="s">
        <v>18</v>
      </c>
      <c r="C832" t="s">
        <v>19</v>
      </c>
      <c r="D832" s="25">
        <v>45727</v>
      </c>
      <c r="E832">
        <v>259</v>
      </c>
      <c r="F832">
        <v>287</v>
      </c>
      <c r="G832" s="27">
        <f>IF(ISNUMBER(H832),AVERAGE(H832:I832),AVERAGE(E832:F832))/700</f>
        <v>0.39</v>
      </c>
      <c r="H832">
        <v>273</v>
      </c>
      <c r="I832">
        <v>273</v>
      </c>
      <c r="J832">
        <v>2024</v>
      </c>
      <c r="K832" t="s">
        <v>21</v>
      </c>
      <c r="M832" t="s">
        <v>213</v>
      </c>
      <c r="N832" t="s">
        <v>20</v>
      </c>
      <c r="O832" t="s">
        <v>214</v>
      </c>
      <c r="P832" t="s">
        <v>61</v>
      </c>
      <c r="Q832" t="s">
        <v>199</v>
      </c>
      <c r="R832" t="s">
        <v>62</v>
      </c>
      <c r="S832" t="s">
        <v>63</v>
      </c>
      <c r="T832" t="s">
        <v>47</v>
      </c>
    </row>
    <row r="833" spans="1:20" x14ac:dyDescent="0.2">
      <c r="A833" t="s">
        <v>57</v>
      </c>
      <c r="B833" t="s">
        <v>58</v>
      </c>
      <c r="C833" t="s">
        <v>19</v>
      </c>
      <c r="D833" s="25">
        <v>45727</v>
      </c>
      <c r="E833">
        <v>27</v>
      </c>
      <c r="F833">
        <v>32</v>
      </c>
      <c r="G833" s="27">
        <f>IF(ISNUMBER(H833),AVERAGE(H833:I833),AVERAGE(E833:F833))/65</f>
        <v>0.42307692307692307</v>
      </c>
      <c r="H833">
        <v>27</v>
      </c>
      <c r="I833">
        <v>28</v>
      </c>
      <c r="J833">
        <v>2024</v>
      </c>
      <c r="K833" t="s">
        <v>65</v>
      </c>
      <c r="M833" t="s">
        <v>213</v>
      </c>
      <c r="N833" t="s">
        <v>20</v>
      </c>
      <c r="O833" t="s">
        <v>214</v>
      </c>
      <c r="P833" t="s">
        <v>61</v>
      </c>
      <c r="Q833" t="s">
        <v>199</v>
      </c>
      <c r="R833" t="s">
        <v>62</v>
      </c>
      <c r="S833" t="s">
        <v>63</v>
      </c>
      <c r="T833" t="s">
        <v>47</v>
      </c>
    </row>
    <row r="834" spans="1:20" x14ac:dyDescent="0.2">
      <c r="A834" t="s">
        <v>57</v>
      </c>
      <c r="B834" t="s">
        <v>58</v>
      </c>
      <c r="C834" t="s">
        <v>19</v>
      </c>
      <c r="D834" s="25">
        <v>45727</v>
      </c>
      <c r="E834">
        <v>27</v>
      </c>
      <c r="F834">
        <v>32</v>
      </c>
      <c r="G834" s="27">
        <f>IF(ISNUMBER(H834),AVERAGE(H834:I834),AVERAGE(E834:F834))/65</f>
        <v>0.42307692307692307</v>
      </c>
      <c r="H834">
        <v>27</v>
      </c>
      <c r="I834">
        <v>28</v>
      </c>
      <c r="J834">
        <v>2024</v>
      </c>
      <c r="K834" t="s">
        <v>59</v>
      </c>
      <c r="M834" t="s">
        <v>213</v>
      </c>
      <c r="N834" t="s">
        <v>20</v>
      </c>
      <c r="O834" t="s">
        <v>214</v>
      </c>
      <c r="P834" t="s">
        <v>61</v>
      </c>
      <c r="Q834" t="s">
        <v>199</v>
      </c>
      <c r="R834" t="s">
        <v>62</v>
      </c>
      <c r="S834" t="s">
        <v>63</v>
      </c>
      <c r="T834" t="s">
        <v>47</v>
      </c>
    </row>
    <row r="835" spans="1:20" hidden="1" x14ac:dyDescent="0.2">
      <c r="A835" t="s">
        <v>57</v>
      </c>
      <c r="B835" t="s">
        <v>58</v>
      </c>
      <c r="C835" t="s">
        <v>90</v>
      </c>
      <c r="D835" s="25">
        <v>45728</v>
      </c>
      <c r="E835">
        <v>14.95</v>
      </c>
      <c r="F835">
        <v>16.95</v>
      </c>
      <c r="G835" s="27">
        <f>IF(ISNUMBER(H835),AVERAGE(H835:I835),AVERAGE(E835:F835))/45</f>
        <v>0.35444444444444445</v>
      </c>
      <c r="H835" t="s">
        <v>69</v>
      </c>
      <c r="I835" t="s">
        <v>69</v>
      </c>
      <c r="J835">
        <v>2024</v>
      </c>
      <c r="K835" t="s">
        <v>64</v>
      </c>
      <c r="M835" t="s">
        <v>215</v>
      </c>
      <c r="N835" t="s">
        <v>20</v>
      </c>
      <c r="O835" t="s">
        <v>44</v>
      </c>
      <c r="P835" t="s">
        <v>61</v>
      </c>
      <c r="Q835" t="s">
        <v>199</v>
      </c>
      <c r="R835" t="s">
        <v>62</v>
      </c>
      <c r="S835" t="s">
        <v>63</v>
      </c>
      <c r="T835" t="s">
        <v>47</v>
      </c>
    </row>
    <row r="836" spans="1:20" hidden="1" x14ac:dyDescent="0.2">
      <c r="A836" t="s">
        <v>57</v>
      </c>
      <c r="B836" t="s">
        <v>58</v>
      </c>
      <c r="C836" t="s">
        <v>90</v>
      </c>
      <c r="D836" s="25">
        <v>45728</v>
      </c>
      <c r="E836">
        <v>14.95</v>
      </c>
      <c r="F836">
        <v>16.95</v>
      </c>
      <c r="G836" s="27">
        <f>IF(ISNUMBER(H836),AVERAGE(H836:I836),AVERAGE(E836:F836))/45</f>
        <v>0.35444444444444445</v>
      </c>
      <c r="H836" t="s">
        <v>69</v>
      </c>
      <c r="I836" t="s">
        <v>69</v>
      </c>
      <c r="J836">
        <v>2024</v>
      </c>
      <c r="K836" t="s">
        <v>91</v>
      </c>
      <c r="M836" t="s">
        <v>215</v>
      </c>
      <c r="N836" t="s">
        <v>20</v>
      </c>
      <c r="O836" t="s">
        <v>44</v>
      </c>
      <c r="P836" t="s">
        <v>61</v>
      </c>
      <c r="Q836" t="s">
        <v>199</v>
      </c>
      <c r="R836" t="s">
        <v>62</v>
      </c>
      <c r="S836" t="s">
        <v>63</v>
      </c>
      <c r="T836" t="s">
        <v>47</v>
      </c>
    </row>
    <row r="837" spans="1:20" x14ac:dyDescent="0.2">
      <c r="A837" t="s">
        <v>57</v>
      </c>
      <c r="B837" t="s">
        <v>18</v>
      </c>
      <c r="C837" t="s">
        <v>19</v>
      </c>
      <c r="D837" s="25">
        <v>45728</v>
      </c>
      <c r="E837">
        <v>252</v>
      </c>
      <c r="F837">
        <v>280</v>
      </c>
      <c r="G837" s="27">
        <f>IF(ISNUMBER(H837),AVERAGE(H837:I837),AVERAGE(E837:F837))/700</f>
        <v>0.375</v>
      </c>
      <c r="H837">
        <v>259</v>
      </c>
      <c r="I837">
        <v>266</v>
      </c>
      <c r="J837">
        <v>2024</v>
      </c>
      <c r="K837" t="s">
        <v>42</v>
      </c>
      <c r="M837" t="s">
        <v>215</v>
      </c>
      <c r="N837" t="s">
        <v>20</v>
      </c>
      <c r="O837" t="s">
        <v>44</v>
      </c>
      <c r="P837" t="s">
        <v>102</v>
      </c>
      <c r="Q837" t="s">
        <v>199</v>
      </c>
      <c r="R837" t="s">
        <v>62</v>
      </c>
      <c r="S837" t="s">
        <v>63</v>
      </c>
      <c r="T837" t="s">
        <v>47</v>
      </c>
    </row>
    <row r="838" spans="1:20" x14ac:dyDescent="0.2">
      <c r="A838" t="s">
        <v>57</v>
      </c>
      <c r="B838" t="s">
        <v>18</v>
      </c>
      <c r="C838" t="s">
        <v>19</v>
      </c>
      <c r="D838" s="25">
        <v>45728</v>
      </c>
      <c r="E838">
        <v>259</v>
      </c>
      <c r="F838">
        <v>287</v>
      </c>
      <c r="G838" s="27">
        <f>IF(ISNUMBER(H838),AVERAGE(H838:I838),AVERAGE(E838:F838))/700</f>
        <v>0.39</v>
      </c>
      <c r="H838">
        <v>273</v>
      </c>
      <c r="I838">
        <v>273</v>
      </c>
      <c r="J838">
        <v>2024</v>
      </c>
      <c r="K838" t="s">
        <v>56</v>
      </c>
      <c r="M838" t="s">
        <v>215</v>
      </c>
      <c r="N838" t="s">
        <v>20</v>
      </c>
      <c r="O838" t="s">
        <v>44</v>
      </c>
      <c r="P838" t="s">
        <v>61</v>
      </c>
      <c r="Q838" t="s">
        <v>199</v>
      </c>
      <c r="R838" t="s">
        <v>62</v>
      </c>
      <c r="S838" t="s">
        <v>63</v>
      </c>
      <c r="T838" t="s">
        <v>47</v>
      </c>
    </row>
    <row r="839" spans="1:20" x14ac:dyDescent="0.2">
      <c r="A839" t="s">
        <v>57</v>
      </c>
      <c r="B839" t="s">
        <v>18</v>
      </c>
      <c r="C839" t="s">
        <v>19</v>
      </c>
      <c r="D839" s="25">
        <v>45728</v>
      </c>
      <c r="E839">
        <v>259</v>
      </c>
      <c r="F839">
        <v>287</v>
      </c>
      <c r="G839" s="27">
        <f>IF(ISNUMBER(H839),AVERAGE(H839:I839),AVERAGE(E839:F839))/700</f>
        <v>0.39</v>
      </c>
      <c r="H839">
        <v>273</v>
      </c>
      <c r="I839">
        <v>273</v>
      </c>
      <c r="J839">
        <v>2024</v>
      </c>
      <c r="K839" t="s">
        <v>21</v>
      </c>
      <c r="M839" t="s">
        <v>215</v>
      </c>
      <c r="N839" t="s">
        <v>20</v>
      </c>
      <c r="O839" t="s">
        <v>44</v>
      </c>
      <c r="P839" t="s">
        <v>61</v>
      </c>
      <c r="Q839" t="s">
        <v>199</v>
      </c>
      <c r="R839" t="s">
        <v>62</v>
      </c>
      <c r="S839" t="s">
        <v>63</v>
      </c>
      <c r="T839" t="s">
        <v>47</v>
      </c>
    </row>
    <row r="840" spans="1:20" x14ac:dyDescent="0.2">
      <c r="A840" t="s">
        <v>57</v>
      </c>
      <c r="B840" t="s">
        <v>58</v>
      </c>
      <c r="C840" t="s">
        <v>19</v>
      </c>
      <c r="D840" s="25">
        <v>45728</v>
      </c>
      <c r="E840">
        <v>26</v>
      </c>
      <c r="F840">
        <v>32</v>
      </c>
      <c r="G840" s="27">
        <f>IF(ISNUMBER(H840),AVERAGE(H840:I840),AVERAGE(E840:F840))/65</f>
        <v>0.42307692307692307</v>
      </c>
      <c r="H840">
        <v>27</v>
      </c>
      <c r="I840">
        <v>28</v>
      </c>
      <c r="J840">
        <v>2024</v>
      </c>
      <c r="K840" t="s">
        <v>59</v>
      </c>
      <c r="M840" t="s">
        <v>215</v>
      </c>
      <c r="N840" t="s">
        <v>20</v>
      </c>
      <c r="O840" t="s">
        <v>44</v>
      </c>
      <c r="P840" t="s">
        <v>61</v>
      </c>
      <c r="Q840" t="s">
        <v>199</v>
      </c>
      <c r="R840" t="s">
        <v>62</v>
      </c>
      <c r="S840" t="s">
        <v>63</v>
      </c>
      <c r="T840" t="s">
        <v>47</v>
      </c>
    </row>
    <row r="841" spans="1:20" x14ac:dyDescent="0.2">
      <c r="A841" t="s">
        <v>57</v>
      </c>
      <c r="B841" t="s">
        <v>58</v>
      </c>
      <c r="C841" t="s">
        <v>19</v>
      </c>
      <c r="D841" s="25">
        <v>45728</v>
      </c>
      <c r="E841">
        <v>26</v>
      </c>
      <c r="F841">
        <v>32</v>
      </c>
      <c r="G841" s="27">
        <f>IF(ISNUMBER(H841),AVERAGE(H841:I841),AVERAGE(E841:F841))/65</f>
        <v>0.42307692307692307</v>
      </c>
      <c r="H841">
        <v>27</v>
      </c>
      <c r="I841">
        <v>28</v>
      </c>
      <c r="J841">
        <v>2024</v>
      </c>
      <c r="K841" t="s">
        <v>65</v>
      </c>
      <c r="M841" t="s">
        <v>215</v>
      </c>
      <c r="N841" t="s">
        <v>20</v>
      </c>
      <c r="O841" t="s">
        <v>44</v>
      </c>
      <c r="P841" t="s">
        <v>61</v>
      </c>
      <c r="Q841" t="s">
        <v>199</v>
      </c>
      <c r="R841" t="s">
        <v>62</v>
      </c>
      <c r="S841" t="s">
        <v>63</v>
      </c>
      <c r="T841" t="s">
        <v>47</v>
      </c>
    </row>
    <row r="842" spans="1:20" x14ac:dyDescent="0.2">
      <c r="A842" t="s">
        <v>57</v>
      </c>
      <c r="B842" t="s">
        <v>18</v>
      </c>
      <c r="C842" t="s">
        <v>19</v>
      </c>
      <c r="D842" s="25">
        <v>45729</v>
      </c>
      <c r="E842">
        <v>252</v>
      </c>
      <c r="F842">
        <v>280</v>
      </c>
      <c r="G842" s="27">
        <f>IF(ISNUMBER(H842),AVERAGE(H842:I842),AVERAGE(E842:F842))/700</f>
        <v>0.36499999999999999</v>
      </c>
      <c r="H842">
        <v>252</v>
      </c>
      <c r="I842">
        <v>259</v>
      </c>
      <c r="J842">
        <v>2024</v>
      </c>
      <c r="K842" t="s">
        <v>42</v>
      </c>
      <c r="L842" t="s">
        <v>225</v>
      </c>
      <c r="M842" t="s">
        <v>226</v>
      </c>
      <c r="N842" t="s">
        <v>20</v>
      </c>
      <c r="O842" t="s">
        <v>227</v>
      </c>
      <c r="P842" t="s">
        <v>102</v>
      </c>
      <c r="Q842" t="s">
        <v>228</v>
      </c>
      <c r="R842" t="s">
        <v>62</v>
      </c>
      <c r="S842" t="s">
        <v>63</v>
      </c>
      <c r="T842" t="s">
        <v>47</v>
      </c>
    </row>
    <row r="843" spans="1:20" hidden="1" x14ac:dyDescent="0.2">
      <c r="A843" t="s">
        <v>57</v>
      </c>
      <c r="B843" t="s">
        <v>58</v>
      </c>
      <c r="C843" t="s">
        <v>90</v>
      </c>
      <c r="D843" s="25">
        <v>45729</v>
      </c>
      <c r="E843">
        <v>15.95</v>
      </c>
      <c r="F843">
        <v>17.95</v>
      </c>
      <c r="G843" s="27">
        <f>IF(ISNUMBER(H843),AVERAGE(H843:I843),AVERAGE(E843:F843))/45</f>
        <v>0.37666666666666665</v>
      </c>
      <c r="H843" t="s">
        <v>69</v>
      </c>
      <c r="I843" t="s">
        <v>69</v>
      </c>
      <c r="J843">
        <v>2024</v>
      </c>
      <c r="K843" t="s">
        <v>64</v>
      </c>
      <c r="L843" t="s">
        <v>225</v>
      </c>
      <c r="M843" t="s">
        <v>226</v>
      </c>
      <c r="N843" t="s">
        <v>20</v>
      </c>
      <c r="O843" t="s">
        <v>227</v>
      </c>
      <c r="P843" t="s">
        <v>233</v>
      </c>
      <c r="Q843" t="s">
        <v>228</v>
      </c>
      <c r="R843" t="s">
        <v>62</v>
      </c>
      <c r="S843" t="s">
        <v>63</v>
      </c>
      <c r="T843" t="s">
        <v>47</v>
      </c>
    </row>
    <row r="844" spans="1:20" hidden="1" x14ac:dyDescent="0.2">
      <c r="A844" t="s">
        <v>57</v>
      </c>
      <c r="B844" t="s">
        <v>58</v>
      </c>
      <c r="C844" t="s">
        <v>90</v>
      </c>
      <c r="D844" s="25">
        <v>45729</v>
      </c>
      <c r="E844">
        <v>15.95</v>
      </c>
      <c r="F844">
        <v>17.95</v>
      </c>
      <c r="G844" s="27">
        <f>IF(ISNUMBER(H844),AVERAGE(H844:I844),AVERAGE(E844:F844))/45</f>
        <v>0.37666666666666665</v>
      </c>
      <c r="H844" t="s">
        <v>69</v>
      </c>
      <c r="I844" t="s">
        <v>69</v>
      </c>
      <c r="J844">
        <v>2024</v>
      </c>
      <c r="K844" t="s">
        <v>91</v>
      </c>
      <c r="L844" t="s">
        <v>225</v>
      </c>
      <c r="M844" t="s">
        <v>226</v>
      </c>
      <c r="N844" t="s">
        <v>20</v>
      </c>
      <c r="O844" t="s">
        <v>227</v>
      </c>
      <c r="P844" t="s">
        <v>233</v>
      </c>
      <c r="Q844" t="s">
        <v>228</v>
      </c>
      <c r="R844" t="s">
        <v>62</v>
      </c>
      <c r="S844" t="s">
        <v>63</v>
      </c>
      <c r="T844" t="s">
        <v>47</v>
      </c>
    </row>
    <row r="845" spans="1:20" x14ac:dyDescent="0.2">
      <c r="A845" t="s">
        <v>57</v>
      </c>
      <c r="B845" t="s">
        <v>18</v>
      </c>
      <c r="C845" t="s">
        <v>19</v>
      </c>
      <c r="D845" s="25">
        <v>45729</v>
      </c>
      <c r="E845">
        <v>259</v>
      </c>
      <c r="F845">
        <v>287</v>
      </c>
      <c r="G845" s="27">
        <f>IF(ISNUMBER(H845),AVERAGE(H845:I845),AVERAGE(E845:F845))/700</f>
        <v>0.38500000000000001</v>
      </c>
      <c r="H845">
        <v>266</v>
      </c>
      <c r="I845">
        <v>273</v>
      </c>
      <c r="J845">
        <v>2024</v>
      </c>
      <c r="K845" t="s">
        <v>21</v>
      </c>
      <c r="L845" t="s">
        <v>225</v>
      </c>
      <c r="M845" t="s">
        <v>226</v>
      </c>
      <c r="N845" t="s">
        <v>20</v>
      </c>
      <c r="O845" t="s">
        <v>227</v>
      </c>
      <c r="P845" t="s">
        <v>102</v>
      </c>
      <c r="Q845" t="s">
        <v>228</v>
      </c>
      <c r="R845" t="s">
        <v>62</v>
      </c>
      <c r="S845" t="s">
        <v>63</v>
      </c>
      <c r="T845" t="s">
        <v>47</v>
      </c>
    </row>
    <row r="846" spans="1:20" x14ac:dyDescent="0.2">
      <c r="A846" t="s">
        <v>57</v>
      </c>
      <c r="B846" t="s">
        <v>18</v>
      </c>
      <c r="C846" t="s">
        <v>19</v>
      </c>
      <c r="D846" s="25">
        <v>45729</v>
      </c>
      <c r="E846">
        <v>259</v>
      </c>
      <c r="F846">
        <v>287</v>
      </c>
      <c r="G846" s="27">
        <f>IF(ISNUMBER(H846),AVERAGE(H846:I846),AVERAGE(E846:F846))/700</f>
        <v>0.38500000000000001</v>
      </c>
      <c r="H846">
        <v>266</v>
      </c>
      <c r="I846">
        <v>273</v>
      </c>
      <c r="J846">
        <v>2024</v>
      </c>
      <c r="K846" t="s">
        <v>56</v>
      </c>
      <c r="L846" t="s">
        <v>225</v>
      </c>
      <c r="M846" t="s">
        <v>226</v>
      </c>
      <c r="N846" t="s">
        <v>20</v>
      </c>
      <c r="O846" t="s">
        <v>227</v>
      </c>
      <c r="P846" t="s">
        <v>61</v>
      </c>
      <c r="Q846" t="s">
        <v>228</v>
      </c>
      <c r="R846" t="s">
        <v>62</v>
      </c>
      <c r="S846" t="s">
        <v>63</v>
      </c>
      <c r="T846" t="s">
        <v>47</v>
      </c>
    </row>
    <row r="847" spans="1:20" x14ac:dyDescent="0.2">
      <c r="A847" t="s">
        <v>57</v>
      </c>
      <c r="B847" t="s">
        <v>58</v>
      </c>
      <c r="C847" t="s">
        <v>19</v>
      </c>
      <c r="D847" s="25">
        <v>45729</v>
      </c>
      <c r="E847">
        <v>26</v>
      </c>
      <c r="F847">
        <v>32</v>
      </c>
      <c r="G847" s="27">
        <f>IF(ISNUMBER(H847),AVERAGE(H847:I847),AVERAGE(E847:F847))/65</f>
        <v>0.41538461538461541</v>
      </c>
      <c r="H847">
        <v>26</v>
      </c>
      <c r="I847">
        <v>28</v>
      </c>
      <c r="J847">
        <v>2024</v>
      </c>
      <c r="K847" t="s">
        <v>65</v>
      </c>
      <c r="L847" t="s">
        <v>225</v>
      </c>
      <c r="M847" t="s">
        <v>226</v>
      </c>
      <c r="N847" t="s">
        <v>20</v>
      </c>
      <c r="O847" t="s">
        <v>227</v>
      </c>
      <c r="P847" t="s">
        <v>61</v>
      </c>
      <c r="Q847" t="s">
        <v>228</v>
      </c>
      <c r="R847" t="s">
        <v>62</v>
      </c>
      <c r="S847" t="s">
        <v>63</v>
      </c>
      <c r="T847" t="s">
        <v>47</v>
      </c>
    </row>
    <row r="848" spans="1:20" x14ac:dyDescent="0.2">
      <c r="A848" t="s">
        <v>57</v>
      </c>
      <c r="B848" t="s">
        <v>58</v>
      </c>
      <c r="C848" t="s">
        <v>19</v>
      </c>
      <c r="D848" s="25">
        <v>45729</v>
      </c>
      <c r="E848">
        <v>26</v>
      </c>
      <c r="F848">
        <v>32</v>
      </c>
      <c r="G848" s="27">
        <f>IF(ISNUMBER(H848),AVERAGE(H848:I848),AVERAGE(E848:F848))/65</f>
        <v>0.41538461538461541</v>
      </c>
      <c r="H848">
        <v>26</v>
      </c>
      <c r="I848">
        <v>28</v>
      </c>
      <c r="J848">
        <v>2024</v>
      </c>
      <c r="K848" t="s">
        <v>59</v>
      </c>
      <c r="L848" t="s">
        <v>225</v>
      </c>
      <c r="M848" t="s">
        <v>226</v>
      </c>
      <c r="N848" t="s">
        <v>20</v>
      </c>
      <c r="O848" t="s">
        <v>227</v>
      </c>
      <c r="P848" t="s">
        <v>61</v>
      </c>
      <c r="Q848" t="s">
        <v>228</v>
      </c>
      <c r="R848" t="s">
        <v>62</v>
      </c>
      <c r="S848" t="s">
        <v>63</v>
      </c>
      <c r="T848" t="s">
        <v>47</v>
      </c>
    </row>
    <row r="849" spans="1:20" x14ac:dyDescent="0.2">
      <c r="A849" t="s">
        <v>57</v>
      </c>
      <c r="B849" t="s">
        <v>18</v>
      </c>
      <c r="C849" t="s">
        <v>19</v>
      </c>
      <c r="D849" s="25">
        <v>45730</v>
      </c>
      <c r="E849">
        <v>245</v>
      </c>
      <c r="F849">
        <v>280</v>
      </c>
      <c r="G849" s="27">
        <f>IF(ISNUMBER(H849),AVERAGE(H849:I849),AVERAGE(E849:F849))/700</f>
        <v>0.36</v>
      </c>
      <c r="H849">
        <v>252</v>
      </c>
      <c r="I849" t="s">
        <v>69</v>
      </c>
      <c r="J849">
        <v>2024</v>
      </c>
      <c r="K849" t="s">
        <v>42</v>
      </c>
      <c r="L849" t="s">
        <v>218</v>
      </c>
      <c r="M849" t="s">
        <v>223</v>
      </c>
      <c r="N849" t="s">
        <v>20</v>
      </c>
      <c r="O849" t="s">
        <v>224</v>
      </c>
      <c r="P849" t="s">
        <v>101</v>
      </c>
      <c r="Q849" t="s">
        <v>222</v>
      </c>
      <c r="R849" t="s">
        <v>62</v>
      </c>
      <c r="S849" t="s">
        <v>63</v>
      </c>
      <c r="T849" t="s">
        <v>47</v>
      </c>
    </row>
    <row r="850" spans="1:20" x14ac:dyDescent="0.2">
      <c r="A850" t="s">
        <v>57</v>
      </c>
      <c r="B850" t="s">
        <v>18</v>
      </c>
      <c r="C850" t="s">
        <v>19</v>
      </c>
      <c r="D850" s="25">
        <v>45730</v>
      </c>
      <c r="E850">
        <v>259</v>
      </c>
      <c r="F850">
        <v>287</v>
      </c>
      <c r="G850" s="27">
        <f>IF(ISNUMBER(H850),AVERAGE(H850:I850),AVERAGE(E850:F850))/700</f>
        <v>0.38500000000000001</v>
      </c>
      <c r="H850">
        <v>266</v>
      </c>
      <c r="I850">
        <v>273</v>
      </c>
      <c r="J850">
        <v>2024</v>
      </c>
      <c r="K850" t="s">
        <v>56</v>
      </c>
      <c r="L850" t="s">
        <v>218</v>
      </c>
      <c r="M850" t="s">
        <v>223</v>
      </c>
      <c r="N850" t="s">
        <v>20</v>
      </c>
      <c r="O850" t="s">
        <v>224</v>
      </c>
      <c r="P850" t="s">
        <v>61</v>
      </c>
      <c r="Q850" t="s">
        <v>222</v>
      </c>
      <c r="R850" t="s">
        <v>62</v>
      </c>
      <c r="S850" t="s">
        <v>63</v>
      </c>
      <c r="T850" t="s">
        <v>47</v>
      </c>
    </row>
    <row r="851" spans="1:20" x14ac:dyDescent="0.2">
      <c r="A851" t="s">
        <v>57</v>
      </c>
      <c r="B851" t="s">
        <v>18</v>
      </c>
      <c r="C851" t="s">
        <v>19</v>
      </c>
      <c r="D851" s="25">
        <v>45730</v>
      </c>
      <c r="E851">
        <v>259</v>
      </c>
      <c r="F851">
        <v>287</v>
      </c>
      <c r="G851" s="27">
        <f>IF(ISNUMBER(H851),AVERAGE(H851:I851),AVERAGE(E851:F851))/700</f>
        <v>0.38500000000000001</v>
      </c>
      <c r="H851">
        <v>266</v>
      </c>
      <c r="I851">
        <v>273</v>
      </c>
      <c r="J851">
        <v>2024</v>
      </c>
      <c r="K851" t="s">
        <v>21</v>
      </c>
      <c r="L851" t="s">
        <v>218</v>
      </c>
      <c r="M851" t="s">
        <v>223</v>
      </c>
      <c r="N851" t="s">
        <v>20</v>
      </c>
      <c r="O851" t="s">
        <v>224</v>
      </c>
      <c r="P851" t="s">
        <v>102</v>
      </c>
      <c r="Q851" t="s">
        <v>222</v>
      </c>
      <c r="R851" t="s">
        <v>62</v>
      </c>
      <c r="S851" t="s">
        <v>63</v>
      </c>
      <c r="T851" t="s">
        <v>47</v>
      </c>
    </row>
    <row r="852" spans="1:20" hidden="1" x14ac:dyDescent="0.2">
      <c r="A852" t="s">
        <v>57</v>
      </c>
      <c r="B852" t="s">
        <v>58</v>
      </c>
      <c r="C852" t="s">
        <v>90</v>
      </c>
      <c r="D852" s="25">
        <v>45730</v>
      </c>
      <c r="E852">
        <v>16.95</v>
      </c>
      <c r="F852">
        <v>17.95</v>
      </c>
      <c r="G852" s="27">
        <f>IF(ISNUMBER(H852),AVERAGE(H852:I852),AVERAGE(E852:F852))/45</f>
        <v>0.38777777777777778</v>
      </c>
      <c r="H852" t="s">
        <v>69</v>
      </c>
      <c r="I852" t="s">
        <v>69</v>
      </c>
      <c r="J852">
        <v>2024</v>
      </c>
      <c r="K852" t="s">
        <v>64</v>
      </c>
      <c r="L852" t="s">
        <v>218</v>
      </c>
      <c r="M852" t="s">
        <v>223</v>
      </c>
      <c r="N852" t="s">
        <v>20</v>
      </c>
      <c r="O852" t="s">
        <v>224</v>
      </c>
      <c r="P852" t="s">
        <v>233</v>
      </c>
      <c r="Q852" t="s">
        <v>222</v>
      </c>
      <c r="R852" t="s">
        <v>62</v>
      </c>
      <c r="S852" t="s">
        <v>63</v>
      </c>
      <c r="T852" t="s">
        <v>47</v>
      </c>
    </row>
    <row r="853" spans="1:20" hidden="1" x14ac:dyDescent="0.2">
      <c r="A853" t="s">
        <v>57</v>
      </c>
      <c r="B853" t="s">
        <v>58</v>
      </c>
      <c r="C853" t="s">
        <v>90</v>
      </c>
      <c r="D853" s="25">
        <v>45730</v>
      </c>
      <c r="E853">
        <v>16.95</v>
      </c>
      <c r="F853">
        <v>17.95</v>
      </c>
      <c r="G853" s="27">
        <f>IF(ISNUMBER(H853),AVERAGE(H853:I853),AVERAGE(E853:F853))/45</f>
        <v>0.38777777777777778</v>
      </c>
      <c r="H853" t="s">
        <v>69</v>
      </c>
      <c r="I853" t="s">
        <v>69</v>
      </c>
      <c r="J853">
        <v>2024</v>
      </c>
      <c r="K853" t="s">
        <v>91</v>
      </c>
      <c r="L853" t="s">
        <v>218</v>
      </c>
      <c r="M853" t="s">
        <v>223</v>
      </c>
      <c r="N853" t="s">
        <v>20</v>
      </c>
      <c r="O853" t="s">
        <v>224</v>
      </c>
      <c r="P853" t="s">
        <v>233</v>
      </c>
      <c r="Q853" t="s">
        <v>222</v>
      </c>
      <c r="R853" t="s">
        <v>62</v>
      </c>
      <c r="S853" t="s">
        <v>63</v>
      </c>
      <c r="T853" t="s">
        <v>47</v>
      </c>
    </row>
    <row r="854" spans="1:20" x14ac:dyDescent="0.2">
      <c r="A854" t="s">
        <v>57</v>
      </c>
      <c r="B854" t="s">
        <v>58</v>
      </c>
      <c r="C854" t="s">
        <v>19</v>
      </c>
      <c r="D854" s="25">
        <v>45730</v>
      </c>
      <c r="E854">
        <v>26</v>
      </c>
      <c r="F854">
        <v>32</v>
      </c>
      <c r="G854" s="27">
        <f>IF(ISNUMBER(H854),AVERAGE(H854:I854),AVERAGE(E854:F854))/65</f>
        <v>0.41538461538461541</v>
      </c>
      <c r="H854">
        <v>26</v>
      </c>
      <c r="I854">
        <v>28</v>
      </c>
      <c r="J854">
        <v>2024</v>
      </c>
      <c r="K854" t="s">
        <v>65</v>
      </c>
      <c r="L854" t="s">
        <v>218</v>
      </c>
      <c r="M854" t="s">
        <v>223</v>
      </c>
      <c r="N854" t="s">
        <v>20</v>
      </c>
      <c r="O854" t="s">
        <v>224</v>
      </c>
      <c r="P854" t="s">
        <v>61</v>
      </c>
      <c r="Q854" t="s">
        <v>222</v>
      </c>
      <c r="R854" t="s">
        <v>62</v>
      </c>
      <c r="S854" t="s">
        <v>63</v>
      </c>
      <c r="T854" t="s">
        <v>47</v>
      </c>
    </row>
    <row r="855" spans="1:20" x14ac:dyDescent="0.2">
      <c r="A855" t="s">
        <v>57</v>
      </c>
      <c r="B855" t="s">
        <v>58</v>
      </c>
      <c r="C855" t="s">
        <v>19</v>
      </c>
      <c r="D855" s="25">
        <v>45730</v>
      </c>
      <c r="E855">
        <v>26</v>
      </c>
      <c r="F855">
        <v>32</v>
      </c>
      <c r="G855" s="27">
        <f>IF(ISNUMBER(H855),AVERAGE(H855:I855),AVERAGE(E855:F855))/65</f>
        <v>0.41538461538461541</v>
      </c>
      <c r="H855">
        <v>26</v>
      </c>
      <c r="I855">
        <v>28</v>
      </c>
      <c r="J855">
        <v>2024</v>
      </c>
      <c r="K855" t="s">
        <v>59</v>
      </c>
      <c r="L855" t="s">
        <v>218</v>
      </c>
      <c r="M855" t="s">
        <v>223</v>
      </c>
      <c r="N855" t="s">
        <v>20</v>
      </c>
      <c r="O855" t="s">
        <v>224</v>
      </c>
      <c r="P855" t="s">
        <v>61</v>
      </c>
      <c r="Q855" t="s">
        <v>222</v>
      </c>
      <c r="R855" t="s">
        <v>62</v>
      </c>
      <c r="S855" t="s">
        <v>63</v>
      </c>
      <c r="T855" t="s">
        <v>47</v>
      </c>
    </row>
    <row r="856" spans="1:20" x14ac:dyDescent="0.2">
      <c r="A856" t="s">
        <v>57</v>
      </c>
      <c r="B856" t="s">
        <v>18</v>
      </c>
      <c r="C856" t="s">
        <v>19</v>
      </c>
      <c r="D856" s="25">
        <v>45733</v>
      </c>
      <c r="E856">
        <v>245</v>
      </c>
      <c r="F856">
        <v>280</v>
      </c>
      <c r="G856" s="27">
        <f>IF(ISNUMBER(H856),AVERAGE(H856:I856),AVERAGE(E856:F856))/700</f>
        <v>0.36</v>
      </c>
      <c r="H856">
        <v>252</v>
      </c>
      <c r="I856" t="s">
        <v>69</v>
      </c>
      <c r="J856">
        <v>2024</v>
      </c>
      <c r="K856" t="s">
        <v>42</v>
      </c>
      <c r="L856" t="s">
        <v>218</v>
      </c>
      <c r="M856" t="s">
        <v>223</v>
      </c>
      <c r="N856" t="s">
        <v>20</v>
      </c>
      <c r="O856" t="s">
        <v>231</v>
      </c>
      <c r="P856" t="s">
        <v>61</v>
      </c>
      <c r="Q856" t="s">
        <v>222</v>
      </c>
      <c r="R856" t="s">
        <v>62</v>
      </c>
      <c r="S856" t="s">
        <v>63</v>
      </c>
      <c r="T856" t="s">
        <v>47</v>
      </c>
    </row>
    <row r="857" spans="1:20" x14ac:dyDescent="0.2">
      <c r="A857" t="s">
        <v>57</v>
      </c>
      <c r="B857" t="s">
        <v>18</v>
      </c>
      <c r="C857" t="s">
        <v>19</v>
      </c>
      <c r="D857" s="25">
        <v>45733</v>
      </c>
      <c r="E857">
        <v>259</v>
      </c>
      <c r="F857">
        <v>280</v>
      </c>
      <c r="G857" s="27">
        <f>IF(ISNUMBER(H857),AVERAGE(H857:I857),AVERAGE(E857:F857))/700</f>
        <v>0.38500000000000001</v>
      </c>
      <c r="H857">
        <v>266</v>
      </c>
      <c r="I857">
        <v>273</v>
      </c>
      <c r="J857">
        <v>2024</v>
      </c>
      <c r="K857" t="s">
        <v>21</v>
      </c>
      <c r="L857" t="s">
        <v>218</v>
      </c>
      <c r="M857" t="s">
        <v>223</v>
      </c>
      <c r="N857" t="s">
        <v>20</v>
      </c>
      <c r="O857" t="s">
        <v>231</v>
      </c>
      <c r="P857" t="s">
        <v>61</v>
      </c>
      <c r="Q857" t="s">
        <v>222</v>
      </c>
      <c r="R857" t="s">
        <v>62</v>
      </c>
      <c r="S857" t="s">
        <v>63</v>
      </c>
      <c r="T857" t="s">
        <v>47</v>
      </c>
    </row>
    <row r="858" spans="1:20" x14ac:dyDescent="0.2">
      <c r="A858" t="s">
        <v>57</v>
      </c>
      <c r="B858" t="s">
        <v>18</v>
      </c>
      <c r="C858" t="s">
        <v>19</v>
      </c>
      <c r="D858" s="25">
        <v>45733</v>
      </c>
      <c r="E858">
        <v>259</v>
      </c>
      <c r="F858">
        <v>280</v>
      </c>
      <c r="G858" s="27">
        <f>IF(ISNUMBER(H858),AVERAGE(H858:I858),AVERAGE(E858:F858))/700</f>
        <v>0.38500000000000001</v>
      </c>
      <c r="H858">
        <v>266</v>
      </c>
      <c r="I858">
        <v>273</v>
      </c>
      <c r="J858">
        <v>2024</v>
      </c>
      <c r="K858" t="s">
        <v>56</v>
      </c>
      <c r="L858" t="s">
        <v>218</v>
      </c>
      <c r="M858" t="s">
        <v>223</v>
      </c>
      <c r="N858" t="s">
        <v>20</v>
      </c>
      <c r="O858" t="s">
        <v>231</v>
      </c>
      <c r="P858" t="s">
        <v>61</v>
      </c>
      <c r="Q858" t="s">
        <v>222</v>
      </c>
      <c r="R858" t="s">
        <v>62</v>
      </c>
      <c r="S858" t="s">
        <v>63</v>
      </c>
      <c r="T858" t="s">
        <v>47</v>
      </c>
    </row>
    <row r="859" spans="1:20" hidden="1" x14ac:dyDescent="0.2">
      <c r="A859" t="s">
        <v>57</v>
      </c>
      <c r="B859" t="s">
        <v>58</v>
      </c>
      <c r="C859" t="s">
        <v>90</v>
      </c>
      <c r="D859" s="25">
        <v>45733</v>
      </c>
      <c r="E859">
        <v>16.95</v>
      </c>
      <c r="F859">
        <v>18.95</v>
      </c>
      <c r="G859" s="27">
        <f>IF(ISNUMBER(H859),AVERAGE(H859:I859),AVERAGE(E859:F859))/45</f>
        <v>0.39888888888888885</v>
      </c>
      <c r="H859" t="s">
        <v>69</v>
      </c>
      <c r="I859" t="s">
        <v>69</v>
      </c>
      <c r="J859">
        <v>2024</v>
      </c>
      <c r="K859" t="s">
        <v>91</v>
      </c>
      <c r="L859" t="s">
        <v>218</v>
      </c>
      <c r="M859" t="s">
        <v>223</v>
      </c>
      <c r="N859" t="s">
        <v>20</v>
      </c>
      <c r="O859" t="s">
        <v>231</v>
      </c>
      <c r="P859" t="s">
        <v>221</v>
      </c>
      <c r="Q859" t="s">
        <v>222</v>
      </c>
      <c r="R859" t="s">
        <v>62</v>
      </c>
      <c r="S859" t="s">
        <v>63</v>
      </c>
      <c r="T859" t="s">
        <v>47</v>
      </c>
    </row>
    <row r="860" spans="1:20" hidden="1" x14ac:dyDescent="0.2">
      <c r="A860" t="s">
        <v>57</v>
      </c>
      <c r="B860" t="s">
        <v>58</v>
      </c>
      <c r="C860" t="s">
        <v>90</v>
      </c>
      <c r="D860" s="25">
        <v>45733</v>
      </c>
      <c r="E860">
        <v>16.95</v>
      </c>
      <c r="F860">
        <v>18.95</v>
      </c>
      <c r="G860" s="27">
        <f>IF(ISNUMBER(H860),AVERAGE(H860:I860),AVERAGE(E860:F860))/45</f>
        <v>0.39888888888888885</v>
      </c>
      <c r="H860" t="s">
        <v>69</v>
      </c>
      <c r="I860" t="s">
        <v>69</v>
      </c>
      <c r="J860">
        <v>2024</v>
      </c>
      <c r="K860" t="s">
        <v>64</v>
      </c>
      <c r="L860" t="s">
        <v>218</v>
      </c>
      <c r="M860" t="s">
        <v>223</v>
      </c>
      <c r="N860" t="s">
        <v>20</v>
      </c>
      <c r="O860" t="s">
        <v>231</v>
      </c>
      <c r="P860" t="s">
        <v>221</v>
      </c>
      <c r="Q860" t="s">
        <v>222</v>
      </c>
      <c r="R860" t="s">
        <v>62</v>
      </c>
      <c r="S860" t="s">
        <v>63</v>
      </c>
      <c r="T860" t="s">
        <v>47</v>
      </c>
    </row>
    <row r="861" spans="1:20" x14ac:dyDescent="0.2">
      <c r="A861" t="s">
        <v>57</v>
      </c>
      <c r="B861" t="s">
        <v>58</v>
      </c>
      <c r="C861" t="s">
        <v>19</v>
      </c>
      <c r="D861" s="25">
        <v>45733</v>
      </c>
      <c r="E861">
        <v>25</v>
      </c>
      <c r="F861">
        <v>30</v>
      </c>
      <c r="G861" s="27">
        <f>IF(ISNUMBER(H861),AVERAGE(H861:I861),AVERAGE(E861:F861))/65</f>
        <v>0.4</v>
      </c>
      <c r="H861">
        <v>25</v>
      </c>
      <c r="I861">
        <v>27</v>
      </c>
      <c r="J861">
        <v>2024</v>
      </c>
      <c r="K861" t="s">
        <v>59</v>
      </c>
      <c r="L861" t="s">
        <v>218</v>
      </c>
      <c r="M861" t="s">
        <v>223</v>
      </c>
      <c r="N861" t="s">
        <v>20</v>
      </c>
      <c r="O861" t="s">
        <v>231</v>
      </c>
      <c r="P861" t="s">
        <v>61</v>
      </c>
      <c r="Q861" t="s">
        <v>222</v>
      </c>
      <c r="R861" t="s">
        <v>62</v>
      </c>
      <c r="S861" t="s">
        <v>63</v>
      </c>
      <c r="T861" t="s">
        <v>47</v>
      </c>
    </row>
    <row r="862" spans="1:20" x14ac:dyDescent="0.2">
      <c r="A862" t="s">
        <v>57</v>
      </c>
      <c r="B862" t="s">
        <v>58</v>
      </c>
      <c r="C862" t="s">
        <v>19</v>
      </c>
      <c r="D862" s="25">
        <v>45733</v>
      </c>
      <c r="E862">
        <v>25</v>
      </c>
      <c r="F862">
        <v>30</v>
      </c>
      <c r="G862" s="27">
        <f>IF(ISNUMBER(H862),AVERAGE(H862:I862),AVERAGE(E862:F862))/65</f>
        <v>0.4</v>
      </c>
      <c r="H862">
        <v>25</v>
      </c>
      <c r="I862">
        <v>27</v>
      </c>
      <c r="J862">
        <v>2024</v>
      </c>
      <c r="K862" t="s">
        <v>65</v>
      </c>
      <c r="L862" t="s">
        <v>218</v>
      </c>
      <c r="M862" t="s">
        <v>223</v>
      </c>
      <c r="N862" t="s">
        <v>20</v>
      </c>
      <c r="O862" t="s">
        <v>231</v>
      </c>
      <c r="P862" t="s">
        <v>61</v>
      </c>
      <c r="Q862" t="s">
        <v>222</v>
      </c>
      <c r="R862" t="s">
        <v>62</v>
      </c>
      <c r="S862" t="s">
        <v>63</v>
      </c>
      <c r="T862" t="s">
        <v>47</v>
      </c>
    </row>
    <row r="863" spans="1:20" x14ac:dyDescent="0.2">
      <c r="A863" t="s">
        <v>57</v>
      </c>
      <c r="B863" t="s">
        <v>18</v>
      </c>
      <c r="C863" t="s">
        <v>19</v>
      </c>
      <c r="D863" s="25">
        <v>45734</v>
      </c>
      <c r="E863">
        <v>252</v>
      </c>
      <c r="F863">
        <v>280</v>
      </c>
      <c r="G863" s="27">
        <f>IF(ISNUMBER(H863),AVERAGE(H863:I863),AVERAGE(E863:F863))/700</f>
        <v>0.36499999999999999</v>
      </c>
      <c r="H863">
        <v>252</v>
      </c>
      <c r="I863">
        <v>259</v>
      </c>
      <c r="J863">
        <v>2024</v>
      </c>
      <c r="K863" t="s">
        <v>42</v>
      </c>
      <c r="L863" t="s">
        <v>218</v>
      </c>
      <c r="M863" t="s">
        <v>219</v>
      </c>
      <c r="N863" t="s">
        <v>20</v>
      </c>
      <c r="O863" t="s">
        <v>220</v>
      </c>
      <c r="P863" t="s">
        <v>102</v>
      </c>
      <c r="Q863" t="s">
        <v>222</v>
      </c>
      <c r="R863" t="s">
        <v>62</v>
      </c>
      <c r="S863" t="s">
        <v>63</v>
      </c>
      <c r="T863" t="s">
        <v>47</v>
      </c>
    </row>
    <row r="864" spans="1:20" x14ac:dyDescent="0.2">
      <c r="A864" t="s">
        <v>57</v>
      </c>
      <c r="B864" t="s">
        <v>18</v>
      </c>
      <c r="C864" t="s">
        <v>19</v>
      </c>
      <c r="D864" s="25">
        <v>45734</v>
      </c>
      <c r="E864">
        <v>266</v>
      </c>
      <c r="F864">
        <v>287</v>
      </c>
      <c r="G864" s="27">
        <f>IF(ISNUMBER(H864),AVERAGE(H864:I864),AVERAGE(E864:F864))/700</f>
        <v>0.39</v>
      </c>
      <c r="H864">
        <v>273</v>
      </c>
      <c r="I864" t="s">
        <v>69</v>
      </c>
      <c r="J864">
        <v>2024</v>
      </c>
      <c r="K864" t="s">
        <v>21</v>
      </c>
      <c r="L864" t="s">
        <v>218</v>
      </c>
      <c r="M864" t="s">
        <v>219</v>
      </c>
      <c r="N864" t="s">
        <v>20</v>
      </c>
      <c r="O864" t="s">
        <v>220</v>
      </c>
      <c r="P864" t="s">
        <v>232</v>
      </c>
      <c r="Q864" t="s">
        <v>222</v>
      </c>
      <c r="R864" t="s">
        <v>62</v>
      </c>
      <c r="S864" t="s">
        <v>63</v>
      </c>
      <c r="T864" t="s">
        <v>47</v>
      </c>
    </row>
    <row r="865" spans="1:20" x14ac:dyDescent="0.2">
      <c r="A865" t="s">
        <v>57</v>
      </c>
      <c r="B865" t="s">
        <v>18</v>
      </c>
      <c r="C865" t="s">
        <v>19</v>
      </c>
      <c r="D865" s="25">
        <v>45734</v>
      </c>
      <c r="E865">
        <v>266</v>
      </c>
      <c r="F865">
        <v>287</v>
      </c>
      <c r="G865" s="27">
        <f>IF(ISNUMBER(H865),AVERAGE(H865:I865),AVERAGE(E865:F865))/700</f>
        <v>0.39</v>
      </c>
      <c r="H865">
        <v>273</v>
      </c>
      <c r="I865" t="s">
        <v>69</v>
      </c>
      <c r="J865">
        <v>2024</v>
      </c>
      <c r="K865" t="s">
        <v>56</v>
      </c>
      <c r="L865" t="s">
        <v>218</v>
      </c>
      <c r="M865" t="s">
        <v>219</v>
      </c>
      <c r="N865" t="s">
        <v>20</v>
      </c>
      <c r="O865" t="s">
        <v>220</v>
      </c>
      <c r="P865" t="s">
        <v>232</v>
      </c>
      <c r="Q865" t="s">
        <v>222</v>
      </c>
      <c r="R865" t="s">
        <v>62</v>
      </c>
      <c r="S865" t="s">
        <v>63</v>
      </c>
      <c r="T865" t="s">
        <v>47</v>
      </c>
    </row>
    <row r="866" spans="1:20" x14ac:dyDescent="0.2">
      <c r="A866" t="s">
        <v>57</v>
      </c>
      <c r="B866" t="s">
        <v>58</v>
      </c>
      <c r="C866" t="s">
        <v>19</v>
      </c>
      <c r="D866" s="25">
        <v>45734</v>
      </c>
      <c r="E866">
        <v>25</v>
      </c>
      <c r="F866">
        <v>30</v>
      </c>
      <c r="G866" s="27">
        <f>IF(ISNUMBER(H866),AVERAGE(H866:I866),AVERAGE(E866:F866))/65</f>
        <v>0.4</v>
      </c>
      <c r="H866">
        <v>25</v>
      </c>
      <c r="I866">
        <v>27</v>
      </c>
      <c r="J866">
        <v>2024</v>
      </c>
      <c r="K866" t="s">
        <v>59</v>
      </c>
      <c r="L866" t="s">
        <v>218</v>
      </c>
      <c r="M866" t="s">
        <v>219</v>
      </c>
      <c r="N866" t="s">
        <v>20</v>
      </c>
      <c r="O866" t="s">
        <v>220</v>
      </c>
      <c r="P866" t="s">
        <v>230</v>
      </c>
      <c r="Q866" t="s">
        <v>222</v>
      </c>
      <c r="R866" t="s">
        <v>62</v>
      </c>
      <c r="S866" t="s">
        <v>63</v>
      </c>
      <c r="T866" t="s">
        <v>47</v>
      </c>
    </row>
    <row r="867" spans="1:20" x14ac:dyDescent="0.2">
      <c r="A867" t="s">
        <v>57</v>
      </c>
      <c r="B867" t="s">
        <v>58</v>
      </c>
      <c r="C867" t="s">
        <v>19</v>
      </c>
      <c r="D867" s="25">
        <v>45734</v>
      </c>
      <c r="E867">
        <v>25</v>
      </c>
      <c r="F867">
        <v>30</v>
      </c>
      <c r="G867" s="27">
        <f>IF(ISNUMBER(H867),AVERAGE(H867:I867),AVERAGE(E867:F867))/65</f>
        <v>0.4</v>
      </c>
      <c r="H867">
        <v>25</v>
      </c>
      <c r="I867">
        <v>27</v>
      </c>
      <c r="J867">
        <v>2024</v>
      </c>
      <c r="K867" t="s">
        <v>65</v>
      </c>
      <c r="L867" t="s">
        <v>218</v>
      </c>
      <c r="M867" t="s">
        <v>219</v>
      </c>
      <c r="N867" t="s">
        <v>20</v>
      </c>
      <c r="O867" t="s">
        <v>220</v>
      </c>
      <c r="P867" t="s">
        <v>230</v>
      </c>
      <c r="Q867" t="s">
        <v>222</v>
      </c>
      <c r="R867" t="s">
        <v>62</v>
      </c>
      <c r="S867" t="s">
        <v>63</v>
      </c>
      <c r="T867" t="s">
        <v>47</v>
      </c>
    </row>
    <row r="868" spans="1:20" hidden="1" x14ac:dyDescent="0.2">
      <c r="A868" t="s">
        <v>57</v>
      </c>
      <c r="B868" t="s">
        <v>58</v>
      </c>
      <c r="C868" t="s">
        <v>90</v>
      </c>
      <c r="D868" s="25">
        <v>45734</v>
      </c>
      <c r="E868">
        <v>17.95</v>
      </c>
      <c r="F868">
        <v>19.95</v>
      </c>
      <c r="G868" s="27">
        <f>IF(ISNUMBER(H868),AVERAGE(H868:I868),AVERAGE(E868:F868))/45</f>
        <v>0.4211111111111111</v>
      </c>
      <c r="H868" t="s">
        <v>69</v>
      </c>
      <c r="I868" t="s">
        <v>69</v>
      </c>
      <c r="J868">
        <v>2024</v>
      </c>
      <c r="K868" t="s">
        <v>64</v>
      </c>
      <c r="L868" t="s">
        <v>218</v>
      </c>
      <c r="M868" t="s">
        <v>219</v>
      </c>
      <c r="N868" t="s">
        <v>20</v>
      </c>
      <c r="O868" t="s">
        <v>220</v>
      </c>
      <c r="P868" t="s">
        <v>221</v>
      </c>
      <c r="Q868" t="s">
        <v>222</v>
      </c>
      <c r="R868" t="s">
        <v>62</v>
      </c>
      <c r="S868" t="s">
        <v>63</v>
      </c>
      <c r="T868" t="s">
        <v>47</v>
      </c>
    </row>
    <row r="869" spans="1:20" hidden="1" x14ac:dyDescent="0.2">
      <c r="A869" t="s">
        <v>57</v>
      </c>
      <c r="B869" t="s">
        <v>58</v>
      </c>
      <c r="C869" t="s">
        <v>90</v>
      </c>
      <c r="D869" s="25">
        <v>45734</v>
      </c>
      <c r="E869">
        <v>17.95</v>
      </c>
      <c r="F869">
        <v>19.95</v>
      </c>
      <c r="G869" s="27">
        <f>IF(ISNUMBER(H869),AVERAGE(H869:I869),AVERAGE(E869:F869))/45</f>
        <v>0.4211111111111111</v>
      </c>
      <c r="H869" t="s">
        <v>69</v>
      </c>
      <c r="I869" t="s">
        <v>69</v>
      </c>
      <c r="J869">
        <v>2024</v>
      </c>
      <c r="K869" t="s">
        <v>91</v>
      </c>
      <c r="L869" t="s">
        <v>218</v>
      </c>
      <c r="M869" t="s">
        <v>219</v>
      </c>
      <c r="N869" t="s">
        <v>20</v>
      </c>
      <c r="O869" t="s">
        <v>220</v>
      </c>
      <c r="P869" t="s">
        <v>221</v>
      </c>
      <c r="Q869" t="s">
        <v>222</v>
      </c>
      <c r="R869" t="s">
        <v>62</v>
      </c>
      <c r="S869" t="s">
        <v>63</v>
      </c>
      <c r="T869" t="s">
        <v>47</v>
      </c>
    </row>
    <row r="870" spans="1:20" x14ac:dyDescent="0.2">
      <c r="A870" t="s">
        <v>57</v>
      </c>
      <c r="B870" t="s">
        <v>18</v>
      </c>
      <c r="C870" t="s">
        <v>19</v>
      </c>
      <c r="D870" s="25">
        <v>45735</v>
      </c>
      <c r="E870">
        <v>231</v>
      </c>
      <c r="F870">
        <v>273</v>
      </c>
      <c r="G870" s="27">
        <f>IF(ISNUMBER(H870),AVERAGE(H870:I870),AVERAGE(E870:F870))/700</f>
        <v>0.35499999999999998</v>
      </c>
      <c r="H870">
        <v>245</v>
      </c>
      <c r="I870">
        <v>252</v>
      </c>
      <c r="J870">
        <v>2024</v>
      </c>
      <c r="K870" t="s">
        <v>42</v>
      </c>
      <c r="L870" t="s">
        <v>235</v>
      </c>
      <c r="M870" t="s">
        <v>83</v>
      </c>
      <c r="N870" t="s">
        <v>20</v>
      </c>
      <c r="O870" t="s">
        <v>236</v>
      </c>
      <c r="P870" t="s">
        <v>102</v>
      </c>
      <c r="Q870" t="s">
        <v>222</v>
      </c>
      <c r="R870" t="s">
        <v>62</v>
      </c>
      <c r="S870" t="s">
        <v>63</v>
      </c>
      <c r="T870" t="s">
        <v>47</v>
      </c>
    </row>
    <row r="871" spans="1:20" x14ac:dyDescent="0.2">
      <c r="A871" t="s">
        <v>57</v>
      </c>
      <c r="B871" t="s">
        <v>18</v>
      </c>
      <c r="C871" t="s">
        <v>19</v>
      </c>
      <c r="D871" s="25">
        <v>45735</v>
      </c>
      <c r="E871">
        <v>259</v>
      </c>
      <c r="F871">
        <v>287</v>
      </c>
      <c r="G871" s="27">
        <f>IF(ISNUMBER(H871),AVERAGE(H871:I871),AVERAGE(E871:F871))/700</f>
        <v>0.38500000000000001</v>
      </c>
      <c r="H871">
        <v>266</v>
      </c>
      <c r="I871">
        <v>273</v>
      </c>
      <c r="J871">
        <v>2024</v>
      </c>
      <c r="K871" t="s">
        <v>21</v>
      </c>
      <c r="L871" t="s">
        <v>235</v>
      </c>
      <c r="M871" t="s">
        <v>83</v>
      </c>
      <c r="N871" t="s">
        <v>20</v>
      </c>
      <c r="O871" t="s">
        <v>236</v>
      </c>
      <c r="P871" t="s">
        <v>61</v>
      </c>
      <c r="Q871" t="s">
        <v>222</v>
      </c>
      <c r="R871" t="s">
        <v>62</v>
      </c>
      <c r="S871" t="s">
        <v>63</v>
      </c>
      <c r="T871" t="s">
        <v>47</v>
      </c>
    </row>
    <row r="872" spans="1:20" x14ac:dyDescent="0.2">
      <c r="A872" t="s">
        <v>57</v>
      </c>
      <c r="B872" t="s">
        <v>18</v>
      </c>
      <c r="C872" t="s">
        <v>19</v>
      </c>
      <c r="D872" s="25">
        <v>45735</v>
      </c>
      <c r="E872">
        <v>259</v>
      </c>
      <c r="F872">
        <v>287</v>
      </c>
      <c r="G872" s="27">
        <f>IF(ISNUMBER(H872),AVERAGE(H872:I872),AVERAGE(E872:F872))/700</f>
        <v>0.38500000000000001</v>
      </c>
      <c r="H872">
        <v>266</v>
      </c>
      <c r="I872">
        <v>273</v>
      </c>
      <c r="J872">
        <v>2024</v>
      </c>
      <c r="K872" t="s">
        <v>56</v>
      </c>
      <c r="L872" t="s">
        <v>235</v>
      </c>
      <c r="M872" t="s">
        <v>83</v>
      </c>
      <c r="N872" t="s">
        <v>20</v>
      </c>
      <c r="O872" t="s">
        <v>236</v>
      </c>
      <c r="P872" t="s">
        <v>61</v>
      </c>
      <c r="Q872" t="s">
        <v>222</v>
      </c>
      <c r="R872" t="s">
        <v>62</v>
      </c>
      <c r="S872" t="s">
        <v>63</v>
      </c>
      <c r="T872" t="s">
        <v>47</v>
      </c>
    </row>
    <row r="873" spans="1:20" hidden="1" x14ac:dyDescent="0.2">
      <c r="A873" t="s">
        <v>57</v>
      </c>
      <c r="B873" t="s">
        <v>58</v>
      </c>
      <c r="C873" t="s">
        <v>90</v>
      </c>
      <c r="D873" s="25">
        <v>45735</v>
      </c>
      <c r="E873">
        <v>16.95</v>
      </c>
      <c r="F873">
        <v>18.95</v>
      </c>
      <c r="G873" s="27">
        <f>IF(ISNUMBER(H873),AVERAGE(H873:I873),AVERAGE(E873:F873))/45</f>
        <v>0.39888888888888885</v>
      </c>
      <c r="H873" t="s">
        <v>69</v>
      </c>
      <c r="I873" t="s">
        <v>69</v>
      </c>
      <c r="J873">
        <v>2024</v>
      </c>
      <c r="K873" t="s">
        <v>64</v>
      </c>
      <c r="L873" t="s">
        <v>235</v>
      </c>
      <c r="M873" t="s">
        <v>83</v>
      </c>
      <c r="N873" t="s">
        <v>20</v>
      </c>
      <c r="O873" t="s">
        <v>236</v>
      </c>
      <c r="P873" t="s">
        <v>61</v>
      </c>
      <c r="Q873" t="s">
        <v>222</v>
      </c>
      <c r="R873" t="s">
        <v>62</v>
      </c>
      <c r="S873" t="s">
        <v>63</v>
      </c>
      <c r="T873" t="s">
        <v>47</v>
      </c>
    </row>
    <row r="874" spans="1:20" hidden="1" x14ac:dyDescent="0.2">
      <c r="A874" t="s">
        <v>57</v>
      </c>
      <c r="B874" t="s">
        <v>58</v>
      </c>
      <c r="C874" t="s">
        <v>90</v>
      </c>
      <c r="D874" s="25">
        <v>45735</v>
      </c>
      <c r="E874">
        <v>16.95</v>
      </c>
      <c r="F874">
        <v>18.95</v>
      </c>
      <c r="G874" s="27">
        <f>IF(ISNUMBER(H874),AVERAGE(H874:I874),AVERAGE(E874:F874))/45</f>
        <v>0.39888888888888885</v>
      </c>
      <c r="H874" t="s">
        <v>69</v>
      </c>
      <c r="I874" t="s">
        <v>69</v>
      </c>
      <c r="J874">
        <v>2024</v>
      </c>
      <c r="K874" t="s">
        <v>91</v>
      </c>
      <c r="L874" t="s">
        <v>235</v>
      </c>
      <c r="M874" t="s">
        <v>83</v>
      </c>
      <c r="N874" t="s">
        <v>20</v>
      </c>
      <c r="O874" t="s">
        <v>236</v>
      </c>
      <c r="P874" t="s">
        <v>61</v>
      </c>
      <c r="Q874" t="s">
        <v>222</v>
      </c>
      <c r="R874" t="s">
        <v>62</v>
      </c>
      <c r="S874" t="s">
        <v>63</v>
      </c>
      <c r="T874" t="s">
        <v>47</v>
      </c>
    </row>
    <row r="875" spans="1:20" x14ac:dyDescent="0.2">
      <c r="A875" t="s">
        <v>57</v>
      </c>
      <c r="B875" t="s">
        <v>58</v>
      </c>
      <c r="C875" t="s">
        <v>19</v>
      </c>
      <c r="D875" s="25">
        <v>45735</v>
      </c>
      <c r="E875">
        <v>26</v>
      </c>
      <c r="F875">
        <v>32</v>
      </c>
      <c r="G875" s="27">
        <f>IF(ISNUMBER(H875),AVERAGE(H875:I875),AVERAGE(E875:F875))/65</f>
        <v>0.41538461538461541</v>
      </c>
      <c r="H875">
        <v>26</v>
      </c>
      <c r="I875">
        <v>28</v>
      </c>
      <c r="J875">
        <v>2024</v>
      </c>
      <c r="K875" t="s">
        <v>65</v>
      </c>
      <c r="L875" t="s">
        <v>235</v>
      </c>
      <c r="M875" t="s">
        <v>83</v>
      </c>
      <c r="N875" t="s">
        <v>20</v>
      </c>
      <c r="O875" t="s">
        <v>236</v>
      </c>
      <c r="P875" t="s">
        <v>61</v>
      </c>
      <c r="Q875" t="s">
        <v>222</v>
      </c>
      <c r="R875" t="s">
        <v>62</v>
      </c>
      <c r="S875" t="s">
        <v>63</v>
      </c>
      <c r="T875" t="s">
        <v>47</v>
      </c>
    </row>
    <row r="876" spans="1:20" x14ac:dyDescent="0.2">
      <c r="A876" t="s">
        <v>57</v>
      </c>
      <c r="B876" t="s">
        <v>58</v>
      </c>
      <c r="C876" t="s">
        <v>19</v>
      </c>
      <c r="D876" s="25">
        <v>45735</v>
      </c>
      <c r="E876">
        <v>26</v>
      </c>
      <c r="F876">
        <v>32</v>
      </c>
      <c r="G876" s="27">
        <f>IF(ISNUMBER(H876),AVERAGE(H876:I876),AVERAGE(E876:F876))/65</f>
        <v>0.41538461538461541</v>
      </c>
      <c r="H876">
        <v>26</v>
      </c>
      <c r="I876">
        <v>28</v>
      </c>
      <c r="J876">
        <v>2024</v>
      </c>
      <c r="K876" t="s">
        <v>59</v>
      </c>
      <c r="L876" t="s">
        <v>235</v>
      </c>
      <c r="M876" t="s">
        <v>83</v>
      </c>
      <c r="N876" t="s">
        <v>20</v>
      </c>
      <c r="O876" t="s">
        <v>236</v>
      </c>
      <c r="P876" t="s">
        <v>61</v>
      </c>
      <c r="Q876" t="s">
        <v>222</v>
      </c>
      <c r="R876" t="s">
        <v>62</v>
      </c>
      <c r="S876" t="s">
        <v>63</v>
      </c>
      <c r="T876" t="s">
        <v>47</v>
      </c>
    </row>
    <row r="877" spans="1:20" hidden="1" x14ac:dyDescent="0.2">
      <c r="A877" t="s">
        <v>57</v>
      </c>
      <c r="B877" t="s">
        <v>58</v>
      </c>
      <c r="C877" t="s">
        <v>90</v>
      </c>
      <c r="D877" s="25">
        <v>45736</v>
      </c>
      <c r="E877">
        <v>14.95</v>
      </c>
      <c r="F877">
        <v>16.95</v>
      </c>
      <c r="G877" s="27">
        <f>IF(ISNUMBER(H877),AVERAGE(H877:I877),AVERAGE(E877:F877))/45</f>
        <v>0.3322222222222222</v>
      </c>
      <c r="H877">
        <v>14.95</v>
      </c>
      <c r="I877" t="s">
        <v>69</v>
      </c>
      <c r="J877">
        <v>2024</v>
      </c>
      <c r="K877" t="s">
        <v>93</v>
      </c>
      <c r="L877" t="s">
        <v>239</v>
      </c>
      <c r="M877" t="s">
        <v>240</v>
      </c>
      <c r="N877" t="s">
        <v>20</v>
      </c>
      <c r="O877" t="s">
        <v>241</v>
      </c>
      <c r="Q877" t="s">
        <v>222</v>
      </c>
      <c r="R877" t="s">
        <v>62</v>
      </c>
      <c r="S877" t="s">
        <v>63</v>
      </c>
      <c r="T877" t="s">
        <v>47</v>
      </c>
    </row>
    <row r="878" spans="1:20" x14ac:dyDescent="0.2">
      <c r="A878" t="s">
        <v>57</v>
      </c>
      <c r="B878" t="s">
        <v>18</v>
      </c>
      <c r="C878" t="s">
        <v>19</v>
      </c>
      <c r="D878" s="25">
        <v>45736</v>
      </c>
      <c r="E878">
        <v>224</v>
      </c>
      <c r="F878">
        <v>266</v>
      </c>
      <c r="G878" s="27">
        <f>IF(ISNUMBER(H878),AVERAGE(H878:I878),AVERAGE(E878:F878))/700</f>
        <v>0.34499999999999997</v>
      </c>
      <c r="H878">
        <v>238</v>
      </c>
      <c r="I878">
        <v>245</v>
      </c>
      <c r="J878">
        <v>2024</v>
      </c>
      <c r="K878" t="s">
        <v>42</v>
      </c>
      <c r="L878" t="s">
        <v>239</v>
      </c>
      <c r="M878" t="s">
        <v>240</v>
      </c>
      <c r="N878" t="s">
        <v>20</v>
      </c>
      <c r="O878" t="s">
        <v>241</v>
      </c>
      <c r="P878" t="s">
        <v>102</v>
      </c>
      <c r="Q878" t="s">
        <v>222</v>
      </c>
      <c r="R878" t="s">
        <v>62</v>
      </c>
      <c r="S878" t="s">
        <v>63</v>
      </c>
      <c r="T878" t="s">
        <v>47</v>
      </c>
    </row>
    <row r="879" spans="1:20" x14ac:dyDescent="0.2">
      <c r="A879" t="s">
        <v>57</v>
      </c>
      <c r="B879" t="s">
        <v>18</v>
      </c>
      <c r="C879" t="s">
        <v>19</v>
      </c>
      <c r="D879" s="25">
        <v>45736</v>
      </c>
      <c r="E879">
        <v>259</v>
      </c>
      <c r="F879">
        <v>287</v>
      </c>
      <c r="G879" s="27">
        <f>IF(ISNUMBER(H879),AVERAGE(H879:I879),AVERAGE(E879:F879))/700</f>
        <v>0.38500000000000001</v>
      </c>
      <c r="H879">
        <v>266</v>
      </c>
      <c r="I879">
        <v>273</v>
      </c>
      <c r="J879">
        <v>2024</v>
      </c>
      <c r="K879" t="s">
        <v>56</v>
      </c>
      <c r="L879" t="s">
        <v>239</v>
      </c>
      <c r="M879" t="s">
        <v>240</v>
      </c>
      <c r="N879" t="s">
        <v>20</v>
      </c>
      <c r="O879" t="s">
        <v>241</v>
      </c>
      <c r="P879" t="s">
        <v>61</v>
      </c>
      <c r="Q879" t="s">
        <v>222</v>
      </c>
      <c r="R879" t="s">
        <v>62</v>
      </c>
      <c r="S879" t="s">
        <v>63</v>
      </c>
      <c r="T879" t="s">
        <v>47</v>
      </c>
    </row>
    <row r="880" spans="1:20" x14ac:dyDescent="0.2">
      <c r="A880" t="s">
        <v>57</v>
      </c>
      <c r="B880" t="s">
        <v>18</v>
      </c>
      <c r="C880" t="s">
        <v>19</v>
      </c>
      <c r="D880" s="25">
        <v>45736</v>
      </c>
      <c r="E880">
        <v>259</v>
      </c>
      <c r="F880">
        <v>287</v>
      </c>
      <c r="G880" s="27">
        <f>IF(ISNUMBER(H880),AVERAGE(H880:I880),AVERAGE(E880:F880))/700</f>
        <v>0.38500000000000001</v>
      </c>
      <c r="H880">
        <v>266</v>
      </c>
      <c r="I880">
        <v>273</v>
      </c>
      <c r="J880">
        <v>2024</v>
      </c>
      <c r="K880" t="s">
        <v>21</v>
      </c>
      <c r="L880" t="s">
        <v>239</v>
      </c>
      <c r="M880" t="s">
        <v>240</v>
      </c>
      <c r="N880" t="s">
        <v>20</v>
      </c>
      <c r="O880" t="s">
        <v>241</v>
      </c>
      <c r="P880" t="s">
        <v>61</v>
      </c>
      <c r="Q880" t="s">
        <v>222</v>
      </c>
      <c r="R880" t="s">
        <v>62</v>
      </c>
      <c r="S880" t="s">
        <v>63</v>
      </c>
      <c r="T880" t="s">
        <v>47</v>
      </c>
    </row>
    <row r="881" spans="1:20" hidden="1" x14ac:dyDescent="0.2">
      <c r="A881" t="s">
        <v>57</v>
      </c>
      <c r="B881" t="s">
        <v>58</v>
      </c>
      <c r="C881" t="s">
        <v>90</v>
      </c>
      <c r="D881" s="25">
        <v>45736</v>
      </c>
      <c r="E881">
        <v>16.95</v>
      </c>
      <c r="F881">
        <v>18.95</v>
      </c>
      <c r="G881" s="27">
        <f>IF(ISNUMBER(H881),AVERAGE(H881:I881),AVERAGE(E881:F881))/45</f>
        <v>0.38777777777777778</v>
      </c>
      <c r="H881">
        <v>16.95</v>
      </c>
      <c r="I881">
        <v>17.95</v>
      </c>
      <c r="J881">
        <v>2024</v>
      </c>
      <c r="K881" t="s">
        <v>91</v>
      </c>
      <c r="L881" t="s">
        <v>239</v>
      </c>
      <c r="M881" t="s">
        <v>240</v>
      </c>
      <c r="N881" t="s">
        <v>20</v>
      </c>
      <c r="O881" t="s">
        <v>241</v>
      </c>
      <c r="P881" t="s">
        <v>61</v>
      </c>
      <c r="Q881" t="s">
        <v>222</v>
      </c>
      <c r="R881" t="s">
        <v>62</v>
      </c>
      <c r="S881" t="s">
        <v>63</v>
      </c>
      <c r="T881" t="s">
        <v>47</v>
      </c>
    </row>
    <row r="882" spans="1:20" hidden="1" x14ac:dyDescent="0.2">
      <c r="A882" t="s">
        <v>57</v>
      </c>
      <c r="B882" t="s">
        <v>58</v>
      </c>
      <c r="C882" t="s">
        <v>90</v>
      </c>
      <c r="D882" s="25">
        <v>45736</v>
      </c>
      <c r="E882">
        <v>16.95</v>
      </c>
      <c r="F882">
        <v>18.95</v>
      </c>
      <c r="G882" s="27">
        <f>IF(ISNUMBER(H882),AVERAGE(H882:I882),AVERAGE(E882:F882))/45</f>
        <v>0.38777777777777778</v>
      </c>
      <c r="H882">
        <v>16.95</v>
      </c>
      <c r="I882">
        <v>17.95</v>
      </c>
      <c r="J882">
        <v>2024</v>
      </c>
      <c r="K882" t="s">
        <v>64</v>
      </c>
      <c r="L882" t="s">
        <v>239</v>
      </c>
      <c r="M882" t="s">
        <v>240</v>
      </c>
      <c r="N882" t="s">
        <v>20</v>
      </c>
      <c r="O882" t="s">
        <v>241</v>
      </c>
      <c r="P882" t="s">
        <v>61</v>
      </c>
      <c r="Q882" t="s">
        <v>222</v>
      </c>
      <c r="R882" t="s">
        <v>62</v>
      </c>
      <c r="S882" t="s">
        <v>63</v>
      </c>
      <c r="T882" t="s">
        <v>47</v>
      </c>
    </row>
    <row r="883" spans="1:20" x14ac:dyDescent="0.2">
      <c r="A883" t="s">
        <v>57</v>
      </c>
      <c r="B883" t="s">
        <v>58</v>
      </c>
      <c r="C883" t="s">
        <v>19</v>
      </c>
      <c r="D883" s="25">
        <v>45736</v>
      </c>
      <c r="E883">
        <v>27</v>
      </c>
      <c r="F883">
        <v>32</v>
      </c>
      <c r="G883" s="27">
        <f>IF(ISNUMBER(H883),AVERAGE(H883:I883),AVERAGE(E883:F883))/65</f>
        <v>0.43076923076923079</v>
      </c>
      <c r="H883">
        <v>28</v>
      </c>
      <c r="I883" t="s">
        <v>69</v>
      </c>
      <c r="J883">
        <v>2024</v>
      </c>
      <c r="K883" t="s">
        <v>59</v>
      </c>
      <c r="L883" t="s">
        <v>239</v>
      </c>
      <c r="M883" t="s">
        <v>240</v>
      </c>
      <c r="N883" t="s">
        <v>20</v>
      </c>
      <c r="O883" t="s">
        <v>241</v>
      </c>
      <c r="P883" t="s">
        <v>61</v>
      </c>
      <c r="Q883" t="s">
        <v>222</v>
      </c>
      <c r="R883" t="s">
        <v>62</v>
      </c>
      <c r="S883" t="s">
        <v>63</v>
      </c>
      <c r="T883" t="s">
        <v>47</v>
      </c>
    </row>
    <row r="884" spans="1:20" x14ac:dyDescent="0.2">
      <c r="A884" t="s">
        <v>57</v>
      </c>
      <c r="B884" t="s">
        <v>58</v>
      </c>
      <c r="C884" t="s">
        <v>19</v>
      </c>
      <c r="D884" s="25">
        <v>45736</v>
      </c>
      <c r="E884">
        <v>27</v>
      </c>
      <c r="F884">
        <v>32</v>
      </c>
      <c r="G884" s="27">
        <f>IF(ISNUMBER(H884),AVERAGE(H884:I884),AVERAGE(E884:F884))/65</f>
        <v>0.43076923076923079</v>
      </c>
      <c r="H884">
        <v>28</v>
      </c>
      <c r="I884" t="s">
        <v>69</v>
      </c>
      <c r="J884">
        <v>2024</v>
      </c>
      <c r="K884" t="s">
        <v>65</v>
      </c>
      <c r="L884" t="s">
        <v>239</v>
      </c>
      <c r="M884" t="s">
        <v>240</v>
      </c>
      <c r="N884" t="s">
        <v>20</v>
      </c>
      <c r="O884" t="s">
        <v>241</v>
      </c>
      <c r="P884" t="s">
        <v>61</v>
      </c>
      <c r="Q884" t="s">
        <v>222</v>
      </c>
      <c r="R884" t="s">
        <v>62</v>
      </c>
      <c r="S884" t="s">
        <v>63</v>
      </c>
      <c r="T884" t="s">
        <v>47</v>
      </c>
    </row>
    <row r="885" spans="1:20" x14ac:dyDescent="0.2">
      <c r="A885" t="s">
        <v>57</v>
      </c>
      <c r="B885" t="s">
        <v>18</v>
      </c>
      <c r="C885" t="s">
        <v>19</v>
      </c>
      <c r="D885" s="25">
        <v>45737</v>
      </c>
      <c r="E885">
        <v>220</v>
      </c>
      <c r="F885">
        <v>259</v>
      </c>
      <c r="G885" s="27">
        <f>IF(ISNUMBER(H885),AVERAGE(H885:I885),AVERAGE(E885:F885))/700</f>
        <v>0.33</v>
      </c>
      <c r="H885">
        <v>224</v>
      </c>
      <c r="I885">
        <v>238</v>
      </c>
      <c r="J885">
        <v>2024</v>
      </c>
      <c r="K885" t="s">
        <v>42</v>
      </c>
      <c r="L885" t="s">
        <v>239</v>
      </c>
      <c r="M885" t="s">
        <v>240</v>
      </c>
      <c r="N885" t="s">
        <v>20</v>
      </c>
      <c r="O885" t="s">
        <v>244</v>
      </c>
      <c r="P885" t="s">
        <v>61</v>
      </c>
      <c r="Q885" t="s">
        <v>245</v>
      </c>
      <c r="R885" t="s">
        <v>62</v>
      </c>
      <c r="S885" t="s">
        <v>63</v>
      </c>
      <c r="T885" t="s">
        <v>47</v>
      </c>
    </row>
    <row r="886" spans="1:20" hidden="1" x14ac:dyDescent="0.2">
      <c r="A886" t="s">
        <v>57</v>
      </c>
      <c r="B886" t="s">
        <v>58</v>
      </c>
      <c r="C886" t="s">
        <v>90</v>
      </c>
      <c r="D886" s="25">
        <v>45737</v>
      </c>
      <c r="E886">
        <v>14.95</v>
      </c>
      <c r="F886">
        <v>16.95</v>
      </c>
      <c r="G886" s="27">
        <f>IF(ISNUMBER(H886),AVERAGE(H886:I886),AVERAGE(E886:F886))/45</f>
        <v>0.3322222222222222</v>
      </c>
      <c r="H886">
        <v>14.95</v>
      </c>
      <c r="I886" t="s">
        <v>69</v>
      </c>
      <c r="J886">
        <v>2024</v>
      </c>
      <c r="K886" t="s">
        <v>93</v>
      </c>
      <c r="L886" t="s">
        <v>239</v>
      </c>
      <c r="M886" t="s">
        <v>240</v>
      </c>
      <c r="N886" t="s">
        <v>20</v>
      </c>
      <c r="O886" t="s">
        <v>244</v>
      </c>
      <c r="Q886" t="s">
        <v>245</v>
      </c>
      <c r="R886" t="s">
        <v>62</v>
      </c>
      <c r="S886" t="s">
        <v>63</v>
      </c>
      <c r="T886" t="s">
        <v>47</v>
      </c>
    </row>
    <row r="887" spans="1:20" hidden="1" x14ac:dyDescent="0.2">
      <c r="A887" t="s">
        <v>57</v>
      </c>
      <c r="B887" t="s">
        <v>58</v>
      </c>
      <c r="C887" t="s">
        <v>90</v>
      </c>
      <c r="D887" s="25">
        <v>45737</v>
      </c>
      <c r="E887">
        <v>16.95</v>
      </c>
      <c r="F887">
        <v>18.95</v>
      </c>
      <c r="G887" s="27">
        <f>IF(ISNUMBER(H887),AVERAGE(H887:I887),AVERAGE(E887:F887))/45</f>
        <v>0.38777777777777778</v>
      </c>
      <c r="H887">
        <v>16.95</v>
      </c>
      <c r="I887">
        <v>17.95</v>
      </c>
      <c r="J887">
        <v>2024</v>
      </c>
      <c r="K887" t="s">
        <v>91</v>
      </c>
      <c r="L887" t="s">
        <v>239</v>
      </c>
      <c r="M887" t="s">
        <v>240</v>
      </c>
      <c r="N887" t="s">
        <v>20</v>
      </c>
      <c r="O887" t="s">
        <v>244</v>
      </c>
      <c r="P887" t="s">
        <v>61</v>
      </c>
      <c r="Q887" t="s">
        <v>245</v>
      </c>
      <c r="R887" t="s">
        <v>62</v>
      </c>
      <c r="S887" t="s">
        <v>63</v>
      </c>
      <c r="T887" t="s">
        <v>47</v>
      </c>
    </row>
    <row r="888" spans="1:20" hidden="1" x14ac:dyDescent="0.2">
      <c r="A888" t="s">
        <v>57</v>
      </c>
      <c r="B888" t="s">
        <v>58</v>
      </c>
      <c r="C888" t="s">
        <v>90</v>
      </c>
      <c r="D888" s="25">
        <v>45737</v>
      </c>
      <c r="E888">
        <v>16.95</v>
      </c>
      <c r="F888">
        <v>18.95</v>
      </c>
      <c r="G888" s="27">
        <f>IF(ISNUMBER(H888),AVERAGE(H888:I888),AVERAGE(E888:F888))/45</f>
        <v>0.38777777777777778</v>
      </c>
      <c r="H888">
        <v>16.95</v>
      </c>
      <c r="I888">
        <v>17.95</v>
      </c>
      <c r="J888">
        <v>2024</v>
      </c>
      <c r="K888" t="s">
        <v>64</v>
      </c>
      <c r="L888" t="s">
        <v>239</v>
      </c>
      <c r="M888" t="s">
        <v>240</v>
      </c>
      <c r="N888" t="s">
        <v>20</v>
      </c>
      <c r="O888" t="s">
        <v>244</v>
      </c>
      <c r="P888" t="s">
        <v>61</v>
      </c>
      <c r="Q888" t="s">
        <v>245</v>
      </c>
      <c r="R888" t="s">
        <v>62</v>
      </c>
      <c r="S888" t="s">
        <v>63</v>
      </c>
      <c r="T888" t="s">
        <v>47</v>
      </c>
    </row>
    <row r="889" spans="1:20" x14ac:dyDescent="0.2">
      <c r="A889" t="s">
        <v>57</v>
      </c>
      <c r="B889" t="s">
        <v>18</v>
      </c>
      <c r="C889" t="s">
        <v>19</v>
      </c>
      <c r="D889" s="25">
        <v>45737</v>
      </c>
      <c r="E889">
        <v>259</v>
      </c>
      <c r="F889">
        <v>294</v>
      </c>
      <c r="G889" s="27">
        <f>IF(ISNUMBER(H889),AVERAGE(H889:I889),AVERAGE(E889:F889))/700</f>
        <v>0.39</v>
      </c>
      <c r="H889">
        <v>266</v>
      </c>
      <c r="I889">
        <v>280</v>
      </c>
      <c r="J889">
        <v>2024</v>
      </c>
      <c r="K889" t="s">
        <v>21</v>
      </c>
      <c r="L889" t="s">
        <v>239</v>
      </c>
      <c r="M889" t="s">
        <v>240</v>
      </c>
      <c r="N889" t="s">
        <v>20</v>
      </c>
      <c r="O889" t="s">
        <v>244</v>
      </c>
      <c r="P889" t="s">
        <v>61</v>
      </c>
      <c r="Q889" t="s">
        <v>245</v>
      </c>
      <c r="R889" t="s">
        <v>62</v>
      </c>
      <c r="S889" t="s">
        <v>63</v>
      </c>
      <c r="T889" t="s">
        <v>47</v>
      </c>
    </row>
    <row r="890" spans="1:20" x14ac:dyDescent="0.2">
      <c r="A890" t="s">
        <v>57</v>
      </c>
      <c r="B890" t="s">
        <v>18</v>
      </c>
      <c r="C890" t="s">
        <v>19</v>
      </c>
      <c r="D890" s="25">
        <v>45737</v>
      </c>
      <c r="E890">
        <v>259</v>
      </c>
      <c r="F890">
        <v>294</v>
      </c>
      <c r="G890" s="27">
        <f>IF(ISNUMBER(H890),AVERAGE(H890:I890),AVERAGE(E890:F890))/700</f>
        <v>0.39</v>
      </c>
      <c r="H890">
        <v>266</v>
      </c>
      <c r="I890">
        <v>280</v>
      </c>
      <c r="J890">
        <v>2024</v>
      </c>
      <c r="K890" t="s">
        <v>56</v>
      </c>
      <c r="L890" t="s">
        <v>239</v>
      </c>
      <c r="M890" t="s">
        <v>240</v>
      </c>
      <c r="N890" t="s">
        <v>20</v>
      </c>
      <c r="O890" t="s">
        <v>244</v>
      </c>
      <c r="P890" t="s">
        <v>61</v>
      </c>
      <c r="Q890" t="s">
        <v>245</v>
      </c>
      <c r="R890" t="s">
        <v>62</v>
      </c>
      <c r="S890" t="s">
        <v>63</v>
      </c>
      <c r="T890" t="s">
        <v>47</v>
      </c>
    </row>
    <row r="891" spans="1:20" x14ac:dyDescent="0.2">
      <c r="A891" t="s">
        <v>57</v>
      </c>
      <c r="B891" t="s">
        <v>58</v>
      </c>
      <c r="C891" t="s">
        <v>19</v>
      </c>
      <c r="D891" s="25">
        <v>45737</v>
      </c>
      <c r="E891">
        <v>28</v>
      </c>
      <c r="F891">
        <v>32</v>
      </c>
      <c r="G891" s="27">
        <f>IF(ISNUMBER(H891),AVERAGE(H891:I891),AVERAGE(E891:F891))/65</f>
        <v>0.44615384615384618</v>
      </c>
      <c r="H891">
        <v>28</v>
      </c>
      <c r="I891">
        <v>30</v>
      </c>
      <c r="J891">
        <v>2024</v>
      </c>
      <c r="K891" t="s">
        <v>59</v>
      </c>
      <c r="L891" t="s">
        <v>239</v>
      </c>
      <c r="M891" t="s">
        <v>240</v>
      </c>
      <c r="N891" t="s">
        <v>20</v>
      </c>
      <c r="O891" t="s">
        <v>244</v>
      </c>
      <c r="P891" t="s">
        <v>61</v>
      </c>
      <c r="Q891" t="s">
        <v>245</v>
      </c>
      <c r="R891" t="s">
        <v>62</v>
      </c>
      <c r="S891" t="s">
        <v>63</v>
      </c>
      <c r="T891" t="s">
        <v>47</v>
      </c>
    </row>
    <row r="892" spans="1:20" x14ac:dyDescent="0.2">
      <c r="A892" t="s">
        <v>57</v>
      </c>
      <c r="B892" t="s">
        <v>58</v>
      </c>
      <c r="C892" t="s">
        <v>19</v>
      </c>
      <c r="D892" s="25">
        <v>45737</v>
      </c>
      <c r="E892">
        <v>28</v>
      </c>
      <c r="F892">
        <v>32</v>
      </c>
      <c r="G892" s="27">
        <f>IF(ISNUMBER(H892),AVERAGE(H892:I892),AVERAGE(E892:F892))/65</f>
        <v>0.44615384615384618</v>
      </c>
      <c r="H892">
        <v>28</v>
      </c>
      <c r="I892">
        <v>30</v>
      </c>
      <c r="J892">
        <v>2024</v>
      </c>
      <c r="K892" t="s">
        <v>65</v>
      </c>
      <c r="L892" t="s">
        <v>239</v>
      </c>
      <c r="M892" t="s">
        <v>240</v>
      </c>
      <c r="N892" t="s">
        <v>20</v>
      </c>
      <c r="O892" t="s">
        <v>244</v>
      </c>
      <c r="P892" t="s">
        <v>61</v>
      </c>
      <c r="Q892" t="s">
        <v>245</v>
      </c>
      <c r="R892" t="s">
        <v>62</v>
      </c>
      <c r="S892" t="s">
        <v>63</v>
      </c>
      <c r="T892" t="s">
        <v>47</v>
      </c>
    </row>
    <row r="893" spans="1:20" x14ac:dyDescent="0.2">
      <c r="A893" t="s">
        <v>57</v>
      </c>
      <c r="B893" t="s">
        <v>18</v>
      </c>
      <c r="C893" t="s">
        <v>19</v>
      </c>
      <c r="D893" s="25">
        <v>45740</v>
      </c>
      <c r="E893">
        <v>220</v>
      </c>
      <c r="F893">
        <v>259</v>
      </c>
      <c r="G893" s="27">
        <f>IF(ISNUMBER(H893),AVERAGE(H893:I893),AVERAGE(E893:F893))/700</f>
        <v>0.33</v>
      </c>
      <c r="H893">
        <v>224</v>
      </c>
      <c r="I893">
        <v>238</v>
      </c>
      <c r="J893">
        <v>2024</v>
      </c>
      <c r="K893" t="s">
        <v>42</v>
      </c>
      <c r="L893" t="s">
        <v>239</v>
      </c>
      <c r="M893" t="s">
        <v>240</v>
      </c>
      <c r="N893" t="s">
        <v>20</v>
      </c>
      <c r="O893" t="s">
        <v>247</v>
      </c>
      <c r="P893" t="s">
        <v>61</v>
      </c>
      <c r="Q893" t="s">
        <v>245</v>
      </c>
      <c r="R893" t="s">
        <v>62</v>
      </c>
      <c r="S893" t="s">
        <v>63</v>
      </c>
      <c r="T893" t="s">
        <v>47</v>
      </c>
    </row>
    <row r="894" spans="1:20" hidden="1" x14ac:dyDescent="0.2">
      <c r="A894" t="s">
        <v>57</v>
      </c>
      <c r="B894" t="s">
        <v>58</v>
      </c>
      <c r="C894" t="s">
        <v>90</v>
      </c>
      <c r="D894" s="25">
        <v>45740</v>
      </c>
      <c r="E894">
        <v>14.95</v>
      </c>
      <c r="F894">
        <v>16.95</v>
      </c>
      <c r="G894" s="27">
        <f>IF(ISNUMBER(H894),AVERAGE(H894:I894),AVERAGE(E894:F894))/45</f>
        <v>0.3322222222222222</v>
      </c>
      <c r="H894">
        <v>14.95</v>
      </c>
      <c r="I894" t="s">
        <v>69</v>
      </c>
      <c r="J894">
        <v>2024</v>
      </c>
      <c r="K894" t="s">
        <v>93</v>
      </c>
      <c r="L894" t="s">
        <v>239</v>
      </c>
      <c r="M894" t="s">
        <v>240</v>
      </c>
      <c r="N894" t="s">
        <v>20</v>
      </c>
      <c r="O894" t="s">
        <v>247</v>
      </c>
      <c r="Q894" t="s">
        <v>245</v>
      </c>
      <c r="R894" t="s">
        <v>62</v>
      </c>
      <c r="S894" t="s">
        <v>63</v>
      </c>
      <c r="T894" t="s">
        <v>47</v>
      </c>
    </row>
    <row r="895" spans="1:20" hidden="1" x14ac:dyDescent="0.2">
      <c r="A895" t="s">
        <v>57</v>
      </c>
      <c r="B895" t="s">
        <v>58</v>
      </c>
      <c r="C895" t="s">
        <v>90</v>
      </c>
      <c r="D895" s="25">
        <v>45740</v>
      </c>
      <c r="E895">
        <v>16.95</v>
      </c>
      <c r="F895">
        <v>18.95</v>
      </c>
      <c r="G895" s="27">
        <f>IF(ISNUMBER(H895),AVERAGE(H895:I895),AVERAGE(E895:F895))/45</f>
        <v>0.38777777777777778</v>
      </c>
      <c r="H895">
        <v>16.95</v>
      </c>
      <c r="I895">
        <v>17.95</v>
      </c>
      <c r="J895">
        <v>2024</v>
      </c>
      <c r="K895" t="s">
        <v>64</v>
      </c>
      <c r="L895" t="s">
        <v>239</v>
      </c>
      <c r="M895" t="s">
        <v>240</v>
      </c>
      <c r="N895" t="s">
        <v>20</v>
      </c>
      <c r="O895" t="s">
        <v>247</v>
      </c>
      <c r="P895" t="s">
        <v>61</v>
      </c>
      <c r="Q895" t="s">
        <v>245</v>
      </c>
      <c r="R895" t="s">
        <v>62</v>
      </c>
      <c r="S895" t="s">
        <v>63</v>
      </c>
      <c r="T895" t="s">
        <v>47</v>
      </c>
    </row>
    <row r="896" spans="1:20" hidden="1" x14ac:dyDescent="0.2">
      <c r="A896" t="s">
        <v>57</v>
      </c>
      <c r="B896" t="s">
        <v>58</v>
      </c>
      <c r="C896" t="s">
        <v>90</v>
      </c>
      <c r="D896" s="25">
        <v>45740</v>
      </c>
      <c r="E896">
        <v>16.95</v>
      </c>
      <c r="F896">
        <v>18.95</v>
      </c>
      <c r="G896" s="27">
        <f>IF(ISNUMBER(H896),AVERAGE(H896:I896),AVERAGE(E896:F896))/45</f>
        <v>0.38777777777777778</v>
      </c>
      <c r="H896">
        <v>16.95</v>
      </c>
      <c r="I896">
        <v>17.95</v>
      </c>
      <c r="J896">
        <v>2024</v>
      </c>
      <c r="K896" t="s">
        <v>91</v>
      </c>
      <c r="L896" t="s">
        <v>239</v>
      </c>
      <c r="M896" t="s">
        <v>240</v>
      </c>
      <c r="N896" t="s">
        <v>20</v>
      </c>
      <c r="O896" t="s">
        <v>247</v>
      </c>
      <c r="P896" t="s">
        <v>61</v>
      </c>
      <c r="Q896" t="s">
        <v>245</v>
      </c>
      <c r="R896" t="s">
        <v>62</v>
      </c>
      <c r="S896" t="s">
        <v>63</v>
      </c>
      <c r="T896" t="s">
        <v>47</v>
      </c>
    </row>
    <row r="897" spans="1:20" x14ac:dyDescent="0.2">
      <c r="A897" t="s">
        <v>57</v>
      </c>
      <c r="B897" t="s">
        <v>18</v>
      </c>
      <c r="C897" t="s">
        <v>19</v>
      </c>
      <c r="D897" s="25">
        <v>45740</v>
      </c>
      <c r="E897">
        <v>259</v>
      </c>
      <c r="F897">
        <v>294</v>
      </c>
      <c r="G897" s="27">
        <f>IF(ISNUMBER(H897),AVERAGE(H897:I897),AVERAGE(E897:F897))/700</f>
        <v>0.39</v>
      </c>
      <c r="H897">
        <v>266</v>
      </c>
      <c r="I897">
        <v>280</v>
      </c>
      <c r="J897">
        <v>2024</v>
      </c>
      <c r="K897" t="s">
        <v>21</v>
      </c>
      <c r="L897" t="s">
        <v>239</v>
      </c>
      <c r="M897" t="s">
        <v>240</v>
      </c>
      <c r="N897" t="s">
        <v>20</v>
      </c>
      <c r="O897" t="s">
        <v>247</v>
      </c>
      <c r="P897" t="s">
        <v>61</v>
      </c>
      <c r="Q897" t="s">
        <v>245</v>
      </c>
      <c r="R897" t="s">
        <v>62</v>
      </c>
      <c r="S897" t="s">
        <v>63</v>
      </c>
      <c r="T897" t="s">
        <v>47</v>
      </c>
    </row>
    <row r="898" spans="1:20" x14ac:dyDescent="0.2">
      <c r="A898" t="s">
        <v>57</v>
      </c>
      <c r="B898" t="s">
        <v>18</v>
      </c>
      <c r="C898" t="s">
        <v>19</v>
      </c>
      <c r="D898" s="25">
        <v>45740</v>
      </c>
      <c r="E898">
        <v>259</v>
      </c>
      <c r="F898">
        <v>294</v>
      </c>
      <c r="G898" s="27">
        <f>IF(ISNUMBER(H898),AVERAGE(H898:I898),AVERAGE(E898:F898))/700</f>
        <v>0.39</v>
      </c>
      <c r="H898">
        <v>266</v>
      </c>
      <c r="I898">
        <v>280</v>
      </c>
      <c r="J898">
        <v>2024</v>
      </c>
      <c r="K898" t="s">
        <v>56</v>
      </c>
      <c r="L898" t="s">
        <v>239</v>
      </c>
      <c r="M898" t="s">
        <v>240</v>
      </c>
      <c r="N898" t="s">
        <v>20</v>
      </c>
      <c r="O898" t="s">
        <v>247</v>
      </c>
      <c r="P898" t="s">
        <v>61</v>
      </c>
      <c r="Q898" t="s">
        <v>245</v>
      </c>
      <c r="R898" t="s">
        <v>62</v>
      </c>
      <c r="S898" t="s">
        <v>63</v>
      </c>
      <c r="T898" t="s">
        <v>47</v>
      </c>
    </row>
    <row r="899" spans="1:20" x14ac:dyDescent="0.2">
      <c r="A899" t="s">
        <v>57</v>
      </c>
      <c r="B899" t="s">
        <v>58</v>
      </c>
      <c r="C899" t="s">
        <v>19</v>
      </c>
      <c r="D899" s="25">
        <v>45740</v>
      </c>
      <c r="E899">
        <v>26</v>
      </c>
      <c r="F899">
        <v>30</v>
      </c>
      <c r="G899" s="27">
        <f>IF(ISNUMBER(H899),AVERAGE(H899:I899),AVERAGE(E899:F899))/65</f>
        <v>0.41538461538461541</v>
      </c>
      <c r="H899">
        <v>26</v>
      </c>
      <c r="I899">
        <v>28</v>
      </c>
      <c r="J899">
        <v>2024</v>
      </c>
      <c r="K899" t="s">
        <v>59</v>
      </c>
      <c r="L899" t="s">
        <v>239</v>
      </c>
      <c r="M899" t="s">
        <v>240</v>
      </c>
      <c r="N899" t="s">
        <v>20</v>
      </c>
      <c r="O899" t="s">
        <v>247</v>
      </c>
      <c r="P899" t="s">
        <v>102</v>
      </c>
      <c r="Q899" t="s">
        <v>245</v>
      </c>
      <c r="R899" t="s">
        <v>62</v>
      </c>
      <c r="S899" t="s">
        <v>63</v>
      </c>
      <c r="T899" t="s">
        <v>47</v>
      </c>
    </row>
    <row r="900" spans="1:20" x14ac:dyDescent="0.2">
      <c r="A900" t="s">
        <v>57</v>
      </c>
      <c r="B900" t="s">
        <v>58</v>
      </c>
      <c r="C900" t="s">
        <v>19</v>
      </c>
      <c r="D900" s="25">
        <v>45740</v>
      </c>
      <c r="E900">
        <v>26</v>
      </c>
      <c r="F900">
        <v>30</v>
      </c>
      <c r="G900" s="27">
        <f>IF(ISNUMBER(H900),AVERAGE(H900:I900),AVERAGE(E900:F900))/65</f>
        <v>0.41538461538461541</v>
      </c>
      <c r="H900">
        <v>26</v>
      </c>
      <c r="I900">
        <v>28</v>
      </c>
      <c r="J900">
        <v>2024</v>
      </c>
      <c r="K900" t="s">
        <v>65</v>
      </c>
      <c r="L900" t="s">
        <v>239</v>
      </c>
      <c r="M900" t="s">
        <v>240</v>
      </c>
      <c r="N900" t="s">
        <v>20</v>
      </c>
      <c r="O900" t="s">
        <v>247</v>
      </c>
      <c r="P900" t="s">
        <v>102</v>
      </c>
      <c r="Q900" t="s">
        <v>245</v>
      </c>
      <c r="R900" t="s">
        <v>62</v>
      </c>
      <c r="S900" t="s">
        <v>63</v>
      </c>
      <c r="T900" t="s">
        <v>47</v>
      </c>
    </row>
    <row r="901" spans="1:20" x14ac:dyDescent="0.2">
      <c r="A901" t="s">
        <v>57</v>
      </c>
      <c r="B901" t="s">
        <v>18</v>
      </c>
      <c r="C901" t="s">
        <v>19</v>
      </c>
      <c r="D901" s="25">
        <v>45741</v>
      </c>
      <c r="E901">
        <v>217</v>
      </c>
      <c r="F901">
        <v>259</v>
      </c>
      <c r="G901" s="27">
        <f>IF(ISNUMBER(H901),AVERAGE(H901:I901),AVERAGE(E901:F901))/700</f>
        <v>0.315</v>
      </c>
      <c r="H901">
        <v>217</v>
      </c>
      <c r="I901">
        <v>224</v>
      </c>
      <c r="J901">
        <v>2024</v>
      </c>
      <c r="K901" t="s">
        <v>42</v>
      </c>
      <c r="L901" t="s">
        <v>239</v>
      </c>
      <c r="M901" t="s">
        <v>240</v>
      </c>
      <c r="N901" t="s">
        <v>20</v>
      </c>
      <c r="O901" t="s">
        <v>246</v>
      </c>
      <c r="P901" t="s">
        <v>61</v>
      </c>
      <c r="Q901" t="s">
        <v>245</v>
      </c>
      <c r="R901" t="s">
        <v>62</v>
      </c>
      <c r="S901" t="s">
        <v>63</v>
      </c>
      <c r="T901" t="s">
        <v>47</v>
      </c>
    </row>
    <row r="902" spans="1:20" hidden="1" x14ac:dyDescent="0.2">
      <c r="A902" t="s">
        <v>57</v>
      </c>
      <c r="B902" t="s">
        <v>58</v>
      </c>
      <c r="C902" t="s">
        <v>90</v>
      </c>
      <c r="D902" s="25">
        <v>45741</v>
      </c>
      <c r="E902">
        <v>14.95</v>
      </c>
      <c r="F902">
        <v>16.95</v>
      </c>
      <c r="G902" s="27">
        <f>IF(ISNUMBER(H902),AVERAGE(H902:I902),AVERAGE(E902:F902))/45</f>
        <v>0.3322222222222222</v>
      </c>
      <c r="H902">
        <v>14.95</v>
      </c>
      <c r="I902" t="s">
        <v>69</v>
      </c>
      <c r="J902">
        <v>2024</v>
      </c>
      <c r="K902" t="s">
        <v>93</v>
      </c>
      <c r="L902" t="s">
        <v>239</v>
      </c>
      <c r="M902" t="s">
        <v>240</v>
      </c>
      <c r="N902" t="s">
        <v>20</v>
      </c>
      <c r="O902" t="s">
        <v>246</v>
      </c>
      <c r="Q902" t="s">
        <v>245</v>
      </c>
      <c r="R902" t="s">
        <v>62</v>
      </c>
      <c r="S902" t="s">
        <v>63</v>
      </c>
      <c r="T902" t="s">
        <v>47</v>
      </c>
    </row>
    <row r="903" spans="1:20" hidden="1" x14ac:dyDescent="0.2">
      <c r="A903" t="s">
        <v>57</v>
      </c>
      <c r="B903" t="s">
        <v>58</v>
      </c>
      <c r="C903" t="s">
        <v>90</v>
      </c>
      <c r="D903" s="25">
        <v>45741</v>
      </c>
      <c r="E903">
        <v>16.95</v>
      </c>
      <c r="F903">
        <v>18.95</v>
      </c>
      <c r="G903" s="27">
        <f>IF(ISNUMBER(H903),AVERAGE(H903:I903),AVERAGE(E903:F903))/45</f>
        <v>0.38777777777777778</v>
      </c>
      <c r="H903">
        <v>16.95</v>
      </c>
      <c r="I903">
        <v>17.95</v>
      </c>
      <c r="J903">
        <v>2024</v>
      </c>
      <c r="K903" t="s">
        <v>64</v>
      </c>
      <c r="L903" t="s">
        <v>239</v>
      </c>
      <c r="M903" t="s">
        <v>240</v>
      </c>
      <c r="N903" t="s">
        <v>20</v>
      </c>
      <c r="O903" t="s">
        <v>246</v>
      </c>
      <c r="P903" t="s">
        <v>61</v>
      </c>
      <c r="Q903" t="s">
        <v>245</v>
      </c>
      <c r="R903" t="s">
        <v>62</v>
      </c>
      <c r="S903" t="s">
        <v>63</v>
      </c>
      <c r="T903" t="s">
        <v>47</v>
      </c>
    </row>
    <row r="904" spans="1:20" hidden="1" x14ac:dyDescent="0.2">
      <c r="A904" t="s">
        <v>57</v>
      </c>
      <c r="B904" t="s">
        <v>58</v>
      </c>
      <c r="C904" t="s">
        <v>90</v>
      </c>
      <c r="D904" s="25">
        <v>45741</v>
      </c>
      <c r="E904">
        <v>16.95</v>
      </c>
      <c r="F904">
        <v>18.95</v>
      </c>
      <c r="G904" s="27">
        <f>IF(ISNUMBER(H904),AVERAGE(H904:I904),AVERAGE(E904:F904))/45</f>
        <v>0.38777777777777778</v>
      </c>
      <c r="H904">
        <v>16.95</v>
      </c>
      <c r="I904">
        <v>17.95</v>
      </c>
      <c r="J904">
        <v>2024</v>
      </c>
      <c r="K904" t="s">
        <v>91</v>
      </c>
      <c r="L904" t="s">
        <v>239</v>
      </c>
      <c r="M904" t="s">
        <v>240</v>
      </c>
      <c r="N904" t="s">
        <v>20</v>
      </c>
      <c r="O904" t="s">
        <v>246</v>
      </c>
      <c r="P904" t="s">
        <v>61</v>
      </c>
      <c r="Q904" t="s">
        <v>245</v>
      </c>
      <c r="R904" t="s">
        <v>62</v>
      </c>
      <c r="S904" t="s">
        <v>63</v>
      </c>
      <c r="T904" t="s">
        <v>47</v>
      </c>
    </row>
    <row r="905" spans="1:20" x14ac:dyDescent="0.2">
      <c r="A905" t="s">
        <v>57</v>
      </c>
      <c r="B905" t="s">
        <v>18</v>
      </c>
      <c r="C905" t="s">
        <v>19</v>
      </c>
      <c r="D905" s="25">
        <v>45741</v>
      </c>
      <c r="E905">
        <v>259</v>
      </c>
      <c r="F905">
        <v>280</v>
      </c>
      <c r="G905" s="27">
        <f>IF(ISNUMBER(H905),AVERAGE(H905:I905),AVERAGE(E905:F905))/700</f>
        <v>0.39</v>
      </c>
      <c r="H905">
        <v>266</v>
      </c>
      <c r="I905">
        <v>280</v>
      </c>
      <c r="J905">
        <v>2024</v>
      </c>
      <c r="K905" t="s">
        <v>21</v>
      </c>
      <c r="L905" t="s">
        <v>239</v>
      </c>
      <c r="M905" t="s">
        <v>240</v>
      </c>
      <c r="N905" t="s">
        <v>20</v>
      </c>
      <c r="O905" t="s">
        <v>246</v>
      </c>
      <c r="P905" t="s">
        <v>61</v>
      </c>
      <c r="Q905" t="s">
        <v>245</v>
      </c>
      <c r="R905" t="s">
        <v>62</v>
      </c>
      <c r="S905" t="s">
        <v>63</v>
      </c>
      <c r="T905" t="s">
        <v>47</v>
      </c>
    </row>
    <row r="906" spans="1:20" x14ac:dyDescent="0.2">
      <c r="A906" t="s">
        <v>57</v>
      </c>
      <c r="B906" t="s">
        <v>18</v>
      </c>
      <c r="C906" t="s">
        <v>19</v>
      </c>
      <c r="D906" s="25">
        <v>45741</v>
      </c>
      <c r="E906">
        <v>259</v>
      </c>
      <c r="F906">
        <v>280</v>
      </c>
      <c r="G906" s="27">
        <f>IF(ISNUMBER(H906),AVERAGE(H906:I906),AVERAGE(E906:F906))/700</f>
        <v>0.39</v>
      </c>
      <c r="H906">
        <v>266</v>
      </c>
      <c r="I906">
        <v>280</v>
      </c>
      <c r="J906">
        <v>2024</v>
      </c>
      <c r="K906" t="s">
        <v>56</v>
      </c>
      <c r="L906" t="s">
        <v>239</v>
      </c>
      <c r="M906" t="s">
        <v>240</v>
      </c>
      <c r="N906" t="s">
        <v>20</v>
      </c>
      <c r="O906" t="s">
        <v>246</v>
      </c>
      <c r="P906" t="s">
        <v>61</v>
      </c>
      <c r="Q906" t="s">
        <v>245</v>
      </c>
      <c r="R906" t="s">
        <v>62</v>
      </c>
      <c r="S906" t="s">
        <v>63</v>
      </c>
      <c r="T906" t="s">
        <v>47</v>
      </c>
    </row>
    <row r="907" spans="1:20" x14ac:dyDescent="0.2">
      <c r="A907" t="s">
        <v>57</v>
      </c>
      <c r="B907" t="s">
        <v>58</v>
      </c>
      <c r="C907" t="s">
        <v>19</v>
      </c>
      <c r="D907" s="25">
        <v>45741</v>
      </c>
      <c r="E907">
        <v>26</v>
      </c>
      <c r="F907">
        <v>30</v>
      </c>
      <c r="G907" s="27">
        <f>IF(ISNUMBER(H907),AVERAGE(H907:I907),AVERAGE(E907:F907))/65</f>
        <v>0.41538461538461541</v>
      </c>
      <c r="H907">
        <v>26</v>
      </c>
      <c r="I907">
        <v>28</v>
      </c>
      <c r="J907">
        <v>2024</v>
      </c>
      <c r="K907" t="s">
        <v>65</v>
      </c>
      <c r="L907" t="s">
        <v>239</v>
      </c>
      <c r="M907" t="s">
        <v>240</v>
      </c>
      <c r="N907" t="s">
        <v>20</v>
      </c>
      <c r="O907" t="s">
        <v>246</v>
      </c>
      <c r="P907" t="s">
        <v>102</v>
      </c>
      <c r="Q907" t="s">
        <v>245</v>
      </c>
      <c r="R907" t="s">
        <v>62</v>
      </c>
      <c r="S907" t="s">
        <v>63</v>
      </c>
      <c r="T907" t="s">
        <v>47</v>
      </c>
    </row>
    <row r="908" spans="1:20" x14ac:dyDescent="0.2">
      <c r="A908" t="s">
        <v>57</v>
      </c>
      <c r="B908" t="s">
        <v>58</v>
      </c>
      <c r="C908" t="s">
        <v>19</v>
      </c>
      <c r="D908" s="25">
        <v>45741</v>
      </c>
      <c r="E908">
        <v>26</v>
      </c>
      <c r="F908">
        <v>30</v>
      </c>
      <c r="G908" s="27">
        <f>IF(ISNUMBER(H908),AVERAGE(H908:I908),AVERAGE(E908:F908))/65</f>
        <v>0.41538461538461541</v>
      </c>
      <c r="H908">
        <v>26</v>
      </c>
      <c r="I908">
        <v>28</v>
      </c>
      <c r="J908">
        <v>2024</v>
      </c>
      <c r="K908" t="s">
        <v>59</v>
      </c>
      <c r="L908" t="s">
        <v>239</v>
      </c>
      <c r="M908" t="s">
        <v>240</v>
      </c>
      <c r="N908" t="s">
        <v>20</v>
      </c>
      <c r="O908" t="s">
        <v>246</v>
      </c>
      <c r="P908" t="s">
        <v>102</v>
      </c>
      <c r="Q908" t="s">
        <v>245</v>
      </c>
      <c r="R908" t="s">
        <v>62</v>
      </c>
      <c r="S908" t="s">
        <v>63</v>
      </c>
      <c r="T908" t="s">
        <v>47</v>
      </c>
    </row>
    <row r="909" spans="1:20" x14ac:dyDescent="0.2">
      <c r="A909" t="s">
        <v>57</v>
      </c>
      <c r="B909" t="s">
        <v>18</v>
      </c>
      <c r="C909" t="s">
        <v>19</v>
      </c>
      <c r="D909" s="25">
        <v>45742</v>
      </c>
      <c r="E909">
        <v>210</v>
      </c>
      <c r="F909">
        <v>238</v>
      </c>
      <c r="G909" s="27">
        <f>IF(ISNUMBER(H909),AVERAGE(H909:I909),AVERAGE(E909:F909))/700</f>
        <v>0.315</v>
      </c>
      <c r="H909">
        <v>217</v>
      </c>
      <c r="I909">
        <v>224</v>
      </c>
      <c r="J909">
        <v>2024</v>
      </c>
      <c r="K909" t="s">
        <v>42</v>
      </c>
      <c r="L909" t="s">
        <v>239</v>
      </c>
      <c r="M909" t="s">
        <v>240</v>
      </c>
      <c r="N909" t="s">
        <v>20</v>
      </c>
      <c r="O909" t="s">
        <v>248</v>
      </c>
      <c r="P909" t="s">
        <v>102</v>
      </c>
      <c r="Q909" t="s">
        <v>245</v>
      </c>
      <c r="R909" t="s">
        <v>62</v>
      </c>
      <c r="S909" t="s">
        <v>63</v>
      </c>
      <c r="T909" t="s">
        <v>47</v>
      </c>
    </row>
    <row r="910" spans="1:20" hidden="1" x14ac:dyDescent="0.2">
      <c r="A910" t="s">
        <v>57</v>
      </c>
      <c r="B910" t="s">
        <v>58</v>
      </c>
      <c r="C910" t="s">
        <v>90</v>
      </c>
      <c r="D910" s="25">
        <v>45742</v>
      </c>
      <c r="E910">
        <v>14.95</v>
      </c>
      <c r="F910">
        <v>16.95</v>
      </c>
      <c r="G910" s="27">
        <f>IF(ISNUMBER(H910),AVERAGE(H910:I910),AVERAGE(E910:F910))/45</f>
        <v>0.3322222222222222</v>
      </c>
      <c r="H910">
        <v>14.95</v>
      </c>
      <c r="I910" t="s">
        <v>69</v>
      </c>
      <c r="J910">
        <v>2024</v>
      </c>
      <c r="K910" t="s">
        <v>93</v>
      </c>
      <c r="L910" t="s">
        <v>239</v>
      </c>
      <c r="M910" t="s">
        <v>240</v>
      </c>
      <c r="N910" t="s">
        <v>20</v>
      </c>
      <c r="O910" t="s">
        <v>248</v>
      </c>
      <c r="Q910" t="s">
        <v>245</v>
      </c>
      <c r="R910" t="s">
        <v>62</v>
      </c>
      <c r="S910" t="s">
        <v>63</v>
      </c>
      <c r="T910" t="s">
        <v>47</v>
      </c>
    </row>
    <row r="911" spans="1:20" x14ac:dyDescent="0.2">
      <c r="A911" t="s">
        <v>57</v>
      </c>
      <c r="B911" t="s">
        <v>18</v>
      </c>
      <c r="C911" t="s">
        <v>19</v>
      </c>
      <c r="D911" s="25">
        <v>45742</v>
      </c>
      <c r="E911">
        <v>238</v>
      </c>
      <c r="F911">
        <v>266</v>
      </c>
      <c r="G911" s="27">
        <f>IF(ISNUMBER(H911),AVERAGE(H911:I911),AVERAGE(E911:F911))/700</f>
        <v>0.36</v>
      </c>
      <c r="H911">
        <v>245</v>
      </c>
      <c r="I911">
        <v>259</v>
      </c>
      <c r="J911">
        <v>2024</v>
      </c>
      <c r="K911" t="s">
        <v>21</v>
      </c>
      <c r="L911" t="s">
        <v>239</v>
      </c>
      <c r="M911" t="s">
        <v>240</v>
      </c>
      <c r="N911" t="s">
        <v>20</v>
      </c>
      <c r="O911" t="s">
        <v>248</v>
      </c>
      <c r="P911" t="s">
        <v>61</v>
      </c>
      <c r="Q911" t="s">
        <v>245</v>
      </c>
      <c r="R911" t="s">
        <v>62</v>
      </c>
      <c r="S911" t="s">
        <v>63</v>
      </c>
      <c r="T911" t="s">
        <v>47</v>
      </c>
    </row>
    <row r="912" spans="1:20" x14ac:dyDescent="0.2">
      <c r="A912" t="s">
        <v>57</v>
      </c>
      <c r="B912" t="s">
        <v>18</v>
      </c>
      <c r="C912" t="s">
        <v>19</v>
      </c>
      <c r="D912" s="25">
        <v>45742</v>
      </c>
      <c r="E912">
        <v>238</v>
      </c>
      <c r="F912">
        <v>273</v>
      </c>
      <c r="G912" s="27">
        <f>IF(ISNUMBER(H912),AVERAGE(H912:I912),AVERAGE(E912:F912))/700</f>
        <v>0.36499999999999999</v>
      </c>
      <c r="H912">
        <v>245</v>
      </c>
      <c r="I912">
        <v>266</v>
      </c>
      <c r="J912">
        <v>2024</v>
      </c>
      <c r="K912" t="s">
        <v>56</v>
      </c>
      <c r="L912" t="s">
        <v>239</v>
      </c>
      <c r="M912" t="s">
        <v>240</v>
      </c>
      <c r="N912" t="s">
        <v>20</v>
      </c>
      <c r="O912" t="s">
        <v>248</v>
      </c>
      <c r="P912" t="s">
        <v>61</v>
      </c>
      <c r="Q912" t="s">
        <v>245</v>
      </c>
      <c r="R912" t="s">
        <v>62</v>
      </c>
      <c r="S912" t="s">
        <v>63</v>
      </c>
      <c r="T912" t="s">
        <v>47</v>
      </c>
    </row>
    <row r="913" spans="1:20" hidden="1" x14ac:dyDescent="0.2">
      <c r="A913" t="s">
        <v>57</v>
      </c>
      <c r="B913" t="s">
        <v>58</v>
      </c>
      <c r="C913" t="s">
        <v>90</v>
      </c>
      <c r="D913" s="25">
        <v>45742</v>
      </c>
      <c r="E913">
        <v>16.95</v>
      </c>
      <c r="F913">
        <v>18.95</v>
      </c>
      <c r="G913" s="27">
        <f>IF(ISNUMBER(H913),AVERAGE(H913:I913),AVERAGE(E913:F913))/45</f>
        <v>0.38777777777777778</v>
      </c>
      <c r="H913">
        <v>16.95</v>
      </c>
      <c r="I913">
        <v>17.95</v>
      </c>
      <c r="J913">
        <v>2024</v>
      </c>
      <c r="K913" t="s">
        <v>91</v>
      </c>
      <c r="L913" t="s">
        <v>239</v>
      </c>
      <c r="M913" t="s">
        <v>240</v>
      </c>
      <c r="N913" t="s">
        <v>20</v>
      </c>
      <c r="O913" t="s">
        <v>248</v>
      </c>
      <c r="P913" t="s">
        <v>61</v>
      </c>
      <c r="Q913" t="s">
        <v>245</v>
      </c>
      <c r="R913" t="s">
        <v>62</v>
      </c>
      <c r="S913" t="s">
        <v>63</v>
      </c>
      <c r="T913" t="s">
        <v>47</v>
      </c>
    </row>
    <row r="914" spans="1:20" hidden="1" x14ac:dyDescent="0.2">
      <c r="A914" t="s">
        <v>57</v>
      </c>
      <c r="B914" t="s">
        <v>58</v>
      </c>
      <c r="C914" t="s">
        <v>90</v>
      </c>
      <c r="D914" s="25">
        <v>45742</v>
      </c>
      <c r="E914">
        <v>16.95</v>
      </c>
      <c r="F914">
        <v>18.95</v>
      </c>
      <c r="G914" s="27">
        <f>IF(ISNUMBER(H914),AVERAGE(H914:I914),AVERAGE(E914:F914))/45</f>
        <v>0.38777777777777778</v>
      </c>
      <c r="H914">
        <v>16.95</v>
      </c>
      <c r="I914">
        <v>17.95</v>
      </c>
      <c r="J914">
        <v>2024</v>
      </c>
      <c r="K914" t="s">
        <v>64</v>
      </c>
      <c r="L914" t="s">
        <v>239</v>
      </c>
      <c r="M914" t="s">
        <v>240</v>
      </c>
      <c r="N914" t="s">
        <v>20</v>
      </c>
      <c r="O914" t="s">
        <v>248</v>
      </c>
      <c r="P914" t="s">
        <v>61</v>
      </c>
      <c r="Q914" t="s">
        <v>245</v>
      </c>
      <c r="R914" t="s">
        <v>62</v>
      </c>
      <c r="S914" t="s">
        <v>63</v>
      </c>
      <c r="T914" t="s">
        <v>47</v>
      </c>
    </row>
    <row r="915" spans="1:20" x14ac:dyDescent="0.2">
      <c r="A915" t="s">
        <v>57</v>
      </c>
      <c r="B915" t="s">
        <v>58</v>
      </c>
      <c r="C915" t="s">
        <v>19</v>
      </c>
      <c r="D915" s="25">
        <v>45742</v>
      </c>
      <c r="E915">
        <v>26</v>
      </c>
      <c r="F915">
        <v>28</v>
      </c>
      <c r="G915" s="27">
        <f>IF(ISNUMBER(H915),AVERAGE(H915:I915),AVERAGE(E915:F915))/65</f>
        <v>0.40769230769230769</v>
      </c>
      <c r="H915">
        <v>26</v>
      </c>
      <c r="I915">
        <v>27</v>
      </c>
      <c r="J915">
        <v>2024</v>
      </c>
      <c r="K915" t="s">
        <v>59</v>
      </c>
      <c r="L915" t="s">
        <v>239</v>
      </c>
      <c r="M915" t="s">
        <v>240</v>
      </c>
      <c r="N915" t="s">
        <v>20</v>
      </c>
      <c r="O915" t="s">
        <v>248</v>
      </c>
      <c r="P915" t="s">
        <v>102</v>
      </c>
      <c r="Q915" t="s">
        <v>245</v>
      </c>
      <c r="R915" t="s">
        <v>62</v>
      </c>
      <c r="S915" t="s">
        <v>63</v>
      </c>
      <c r="T915" t="s">
        <v>47</v>
      </c>
    </row>
    <row r="916" spans="1:20" x14ac:dyDescent="0.2">
      <c r="A916" t="s">
        <v>57</v>
      </c>
      <c r="B916" t="s">
        <v>58</v>
      </c>
      <c r="C916" t="s">
        <v>19</v>
      </c>
      <c r="D916" s="25">
        <v>45742</v>
      </c>
      <c r="E916">
        <v>25</v>
      </c>
      <c r="F916">
        <v>28</v>
      </c>
      <c r="G916" s="27">
        <f>IF(ISNUMBER(H916),AVERAGE(H916:I916),AVERAGE(E916:F916))/65</f>
        <v>0.41538461538461541</v>
      </c>
      <c r="H916">
        <v>26</v>
      </c>
      <c r="I916">
        <v>28</v>
      </c>
      <c r="J916">
        <v>2024</v>
      </c>
      <c r="K916" t="s">
        <v>65</v>
      </c>
      <c r="L916" t="s">
        <v>239</v>
      </c>
      <c r="M916" t="s">
        <v>240</v>
      </c>
      <c r="N916" t="s">
        <v>20</v>
      </c>
      <c r="O916" t="s">
        <v>248</v>
      </c>
      <c r="P916" t="s">
        <v>102</v>
      </c>
      <c r="Q916" t="s">
        <v>245</v>
      </c>
      <c r="R916" t="s">
        <v>62</v>
      </c>
      <c r="S916" t="s">
        <v>63</v>
      </c>
      <c r="T916" t="s">
        <v>47</v>
      </c>
    </row>
    <row r="917" spans="1:20" x14ac:dyDescent="0.2">
      <c r="A917" t="s">
        <v>57</v>
      </c>
      <c r="B917" t="s">
        <v>18</v>
      </c>
      <c r="C917" t="s">
        <v>19</v>
      </c>
      <c r="D917" s="25">
        <v>45743</v>
      </c>
      <c r="E917">
        <v>210</v>
      </c>
      <c r="F917">
        <v>238</v>
      </c>
      <c r="G917" s="27">
        <f>IF(ISNUMBER(H917),AVERAGE(H917:I917),AVERAGE(E917:F917))/700</f>
        <v>0.315</v>
      </c>
      <c r="H917">
        <v>217</v>
      </c>
      <c r="I917">
        <v>224</v>
      </c>
      <c r="J917">
        <v>2024</v>
      </c>
      <c r="K917" t="s">
        <v>42</v>
      </c>
      <c r="L917" t="s">
        <v>239</v>
      </c>
      <c r="M917" t="s">
        <v>240</v>
      </c>
      <c r="N917" t="s">
        <v>20</v>
      </c>
      <c r="O917" t="s">
        <v>44</v>
      </c>
      <c r="P917" t="s">
        <v>102</v>
      </c>
      <c r="Q917" t="s">
        <v>245</v>
      </c>
      <c r="R917" t="s">
        <v>62</v>
      </c>
      <c r="S917" t="s">
        <v>63</v>
      </c>
      <c r="T917" t="s">
        <v>47</v>
      </c>
    </row>
    <row r="918" spans="1:20" hidden="1" x14ac:dyDescent="0.2">
      <c r="A918" t="s">
        <v>57</v>
      </c>
      <c r="B918" t="s">
        <v>58</v>
      </c>
      <c r="C918" t="s">
        <v>90</v>
      </c>
      <c r="D918" s="25">
        <v>45743</v>
      </c>
      <c r="E918">
        <v>14.95</v>
      </c>
      <c r="F918">
        <v>16.95</v>
      </c>
      <c r="G918" s="27">
        <f>IF(ISNUMBER(H918),AVERAGE(H918:I918),AVERAGE(E918:F918))/45</f>
        <v>0.3322222222222222</v>
      </c>
      <c r="H918">
        <v>14.95</v>
      </c>
      <c r="I918" t="s">
        <v>69</v>
      </c>
      <c r="J918">
        <v>2024</v>
      </c>
      <c r="K918" t="s">
        <v>93</v>
      </c>
      <c r="L918" t="s">
        <v>239</v>
      </c>
      <c r="M918" t="s">
        <v>240</v>
      </c>
      <c r="N918" t="s">
        <v>20</v>
      </c>
      <c r="O918" t="s">
        <v>44</v>
      </c>
      <c r="Q918" t="s">
        <v>245</v>
      </c>
      <c r="R918" t="s">
        <v>62</v>
      </c>
      <c r="S918" t="s">
        <v>63</v>
      </c>
      <c r="T918" t="s">
        <v>47</v>
      </c>
    </row>
    <row r="919" spans="1:20" x14ac:dyDescent="0.2">
      <c r="A919" t="s">
        <v>57</v>
      </c>
      <c r="B919" t="s">
        <v>18</v>
      </c>
      <c r="C919" t="s">
        <v>19</v>
      </c>
      <c r="D919" s="25">
        <v>45743</v>
      </c>
      <c r="E919">
        <v>238</v>
      </c>
      <c r="F919">
        <v>266</v>
      </c>
      <c r="G919" s="27">
        <f>IF(ISNUMBER(H919),AVERAGE(H919:I919),AVERAGE(E919:F919))/700</f>
        <v>0.36</v>
      </c>
      <c r="H919">
        <v>245</v>
      </c>
      <c r="I919">
        <v>259</v>
      </c>
      <c r="J919">
        <v>2024</v>
      </c>
      <c r="K919" t="s">
        <v>21</v>
      </c>
      <c r="L919" t="s">
        <v>239</v>
      </c>
      <c r="M919" t="s">
        <v>240</v>
      </c>
      <c r="N919" t="s">
        <v>20</v>
      </c>
      <c r="O919" t="s">
        <v>44</v>
      </c>
      <c r="P919" t="s">
        <v>61</v>
      </c>
      <c r="Q919" t="s">
        <v>245</v>
      </c>
      <c r="R919" t="s">
        <v>62</v>
      </c>
      <c r="S919" t="s">
        <v>63</v>
      </c>
      <c r="T919" t="s">
        <v>47</v>
      </c>
    </row>
    <row r="920" spans="1:20" x14ac:dyDescent="0.2">
      <c r="A920" t="s">
        <v>57</v>
      </c>
      <c r="B920" t="s">
        <v>18</v>
      </c>
      <c r="C920" t="s">
        <v>19</v>
      </c>
      <c r="D920" s="25">
        <v>45743</v>
      </c>
      <c r="E920">
        <v>238</v>
      </c>
      <c r="F920">
        <v>273</v>
      </c>
      <c r="G920" s="27">
        <f>IF(ISNUMBER(H920),AVERAGE(H920:I920),AVERAGE(E920:F920))/700</f>
        <v>0.36499999999999999</v>
      </c>
      <c r="H920">
        <v>245</v>
      </c>
      <c r="I920">
        <v>266</v>
      </c>
      <c r="J920">
        <v>2024</v>
      </c>
      <c r="K920" t="s">
        <v>56</v>
      </c>
      <c r="L920" t="s">
        <v>239</v>
      </c>
      <c r="M920" t="s">
        <v>240</v>
      </c>
      <c r="N920" t="s">
        <v>20</v>
      </c>
      <c r="O920" t="s">
        <v>44</v>
      </c>
      <c r="P920" t="s">
        <v>61</v>
      </c>
      <c r="Q920" t="s">
        <v>245</v>
      </c>
      <c r="R920" t="s">
        <v>62</v>
      </c>
      <c r="S920" t="s">
        <v>63</v>
      </c>
      <c r="T920" t="s">
        <v>47</v>
      </c>
    </row>
    <row r="921" spans="1:20" hidden="1" x14ac:dyDescent="0.2">
      <c r="A921" t="s">
        <v>57</v>
      </c>
      <c r="B921" t="s">
        <v>58</v>
      </c>
      <c r="C921" t="s">
        <v>90</v>
      </c>
      <c r="D921" s="25">
        <v>45743</v>
      </c>
      <c r="E921">
        <v>16.95</v>
      </c>
      <c r="F921">
        <v>18.95</v>
      </c>
      <c r="G921" s="27">
        <f>IF(ISNUMBER(H921),AVERAGE(H921:I921),AVERAGE(E921:F921))/45</f>
        <v>0.38777777777777778</v>
      </c>
      <c r="H921">
        <v>16.95</v>
      </c>
      <c r="I921">
        <v>17.95</v>
      </c>
      <c r="J921">
        <v>2024</v>
      </c>
      <c r="K921" t="s">
        <v>91</v>
      </c>
      <c r="L921" t="s">
        <v>239</v>
      </c>
      <c r="M921" t="s">
        <v>240</v>
      </c>
      <c r="N921" t="s">
        <v>20</v>
      </c>
      <c r="O921" t="s">
        <v>44</v>
      </c>
      <c r="P921" t="s">
        <v>61</v>
      </c>
      <c r="Q921" t="s">
        <v>245</v>
      </c>
      <c r="R921" t="s">
        <v>62</v>
      </c>
      <c r="S921" t="s">
        <v>63</v>
      </c>
      <c r="T921" t="s">
        <v>47</v>
      </c>
    </row>
    <row r="922" spans="1:20" hidden="1" x14ac:dyDescent="0.2">
      <c r="A922" t="s">
        <v>57</v>
      </c>
      <c r="B922" t="s">
        <v>58</v>
      </c>
      <c r="C922" t="s">
        <v>90</v>
      </c>
      <c r="D922" s="25">
        <v>45743</v>
      </c>
      <c r="E922">
        <v>16.95</v>
      </c>
      <c r="F922">
        <v>18.95</v>
      </c>
      <c r="G922" s="27">
        <f>IF(ISNUMBER(H922),AVERAGE(H922:I922),AVERAGE(E922:F922))/45</f>
        <v>0.38777777777777778</v>
      </c>
      <c r="H922">
        <v>16.95</v>
      </c>
      <c r="I922">
        <v>17.95</v>
      </c>
      <c r="J922">
        <v>2024</v>
      </c>
      <c r="K922" t="s">
        <v>64</v>
      </c>
      <c r="L922" t="s">
        <v>239</v>
      </c>
      <c r="M922" t="s">
        <v>240</v>
      </c>
      <c r="N922" t="s">
        <v>20</v>
      </c>
      <c r="O922" t="s">
        <v>44</v>
      </c>
      <c r="P922" t="s">
        <v>61</v>
      </c>
      <c r="Q922" t="s">
        <v>245</v>
      </c>
      <c r="R922" t="s">
        <v>62</v>
      </c>
      <c r="S922" t="s">
        <v>63</v>
      </c>
      <c r="T922" t="s">
        <v>47</v>
      </c>
    </row>
    <row r="923" spans="1:20" x14ac:dyDescent="0.2">
      <c r="A923" t="s">
        <v>57</v>
      </c>
      <c r="B923" t="s">
        <v>58</v>
      </c>
      <c r="C923" t="s">
        <v>19</v>
      </c>
      <c r="D923" s="25">
        <v>45743</v>
      </c>
      <c r="E923">
        <v>25</v>
      </c>
      <c r="F923">
        <v>28</v>
      </c>
      <c r="G923" s="27">
        <f>IF(ISNUMBER(H923),AVERAGE(H923:I923),AVERAGE(E923:F923))/65</f>
        <v>0.40769230769230769</v>
      </c>
      <c r="H923">
        <v>26</v>
      </c>
      <c r="I923">
        <v>27</v>
      </c>
      <c r="J923">
        <v>2024</v>
      </c>
      <c r="K923" t="s">
        <v>65</v>
      </c>
      <c r="L923" t="s">
        <v>239</v>
      </c>
      <c r="M923" t="s">
        <v>240</v>
      </c>
      <c r="N923" t="s">
        <v>20</v>
      </c>
      <c r="O923" t="s">
        <v>44</v>
      </c>
      <c r="P923" t="s">
        <v>102</v>
      </c>
      <c r="Q923" t="s">
        <v>245</v>
      </c>
      <c r="R923" t="s">
        <v>62</v>
      </c>
      <c r="S923" t="s">
        <v>63</v>
      </c>
      <c r="T923" t="s">
        <v>47</v>
      </c>
    </row>
    <row r="924" spans="1:20" x14ac:dyDescent="0.2">
      <c r="A924" t="s">
        <v>57</v>
      </c>
      <c r="B924" t="s">
        <v>58</v>
      </c>
      <c r="C924" t="s">
        <v>19</v>
      </c>
      <c r="D924" s="25">
        <v>45743</v>
      </c>
      <c r="E924">
        <v>24</v>
      </c>
      <c r="F924">
        <v>28</v>
      </c>
      <c r="G924" s="27">
        <f>IF(ISNUMBER(H924),AVERAGE(H924:I924),AVERAGE(E924:F924))/65</f>
        <v>0.40769230769230769</v>
      </c>
      <c r="H924">
        <v>26</v>
      </c>
      <c r="I924">
        <v>27</v>
      </c>
      <c r="J924">
        <v>2024</v>
      </c>
      <c r="K924" t="s">
        <v>59</v>
      </c>
      <c r="L924" t="s">
        <v>239</v>
      </c>
      <c r="M924" t="s">
        <v>240</v>
      </c>
      <c r="N924" t="s">
        <v>20</v>
      </c>
      <c r="O924" t="s">
        <v>44</v>
      </c>
      <c r="P924" t="s">
        <v>102</v>
      </c>
      <c r="Q924" t="s">
        <v>245</v>
      </c>
      <c r="R924" t="s">
        <v>62</v>
      </c>
      <c r="S924" t="s">
        <v>63</v>
      </c>
      <c r="T924" t="s">
        <v>47</v>
      </c>
    </row>
    <row r="925" spans="1:20" x14ac:dyDescent="0.2">
      <c r="A925" t="s">
        <v>57</v>
      </c>
      <c r="B925" t="s">
        <v>18</v>
      </c>
      <c r="C925" t="s">
        <v>19</v>
      </c>
      <c r="D925" s="25">
        <v>45744</v>
      </c>
      <c r="E925">
        <v>203</v>
      </c>
      <c r="F925">
        <v>231</v>
      </c>
      <c r="G925" s="27">
        <f>IF(ISNUMBER(H925),AVERAGE(H925:I925),AVERAGE(E925:F925))/700</f>
        <v>0.30499999999999999</v>
      </c>
      <c r="H925">
        <v>210</v>
      </c>
      <c r="I925">
        <v>217</v>
      </c>
      <c r="J925">
        <v>2024</v>
      </c>
      <c r="K925" t="s">
        <v>42</v>
      </c>
      <c r="L925" t="s">
        <v>239</v>
      </c>
      <c r="M925" t="s">
        <v>240</v>
      </c>
      <c r="N925" t="s">
        <v>20</v>
      </c>
      <c r="O925" t="s">
        <v>254</v>
      </c>
      <c r="P925" t="s">
        <v>255</v>
      </c>
      <c r="Q925" t="s">
        <v>245</v>
      </c>
      <c r="R925" t="s">
        <v>62</v>
      </c>
      <c r="S925" t="s">
        <v>63</v>
      </c>
      <c r="T925" t="s">
        <v>47</v>
      </c>
    </row>
    <row r="926" spans="1:20" hidden="1" x14ac:dyDescent="0.2">
      <c r="A926" t="s">
        <v>57</v>
      </c>
      <c r="B926" t="s">
        <v>58</v>
      </c>
      <c r="C926" t="s">
        <v>90</v>
      </c>
      <c r="D926" s="25">
        <v>45744</v>
      </c>
      <c r="E926">
        <v>14.95</v>
      </c>
      <c r="F926">
        <v>16.95</v>
      </c>
      <c r="G926" s="27">
        <f>IF(ISNUMBER(H926),AVERAGE(H926:I926),AVERAGE(E926:F926))/45</f>
        <v>0.3322222222222222</v>
      </c>
      <c r="H926">
        <v>14.95</v>
      </c>
      <c r="I926" t="s">
        <v>69</v>
      </c>
      <c r="J926">
        <v>2024</v>
      </c>
      <c r="K926" t="s">
        <v>93</v>
      </c>
      <c r="L926" t="s">
        <v>239</v>
      </c>
      <c r="M926" t="s">
        <v>240</v>
      </c>
      <c r="N926" t="s">
        <v>20</v>
      </c>
      <c r="O926" t="s">
        <v>254</v>
      </c>
      <c r="Q926" t="s">
        <v>245</v>
      </c>
      <c r="R926" t="s">
        <v>62</v>
      </c>
      <c r="S926" t="s">
        <v>63</v>
      </c>
      <c r="T926" t="s">
        <v>47</v>
      </c>
    </row>
    <row r="927" spans="1:20" x14ac:dyDescent="0.2">
      <c r="A927" t="s">
        <v>57</v>
      </c>
      <c r="B927" t="s">
        <v>18</v>
      </c>
      <c r="C927" t="s">
        <v>19</v>
      </c>
      <c r="D927" s="25">
        <v>45744</v>
      </c>
      <c r="E927">
        <v>238</v>
      </c>
      <c r="F927">
        <v>259</v>
      </c>
      <c r="G927" s="27">
        <f>IF(ISNUMBER(H927),AVERAGE(H927:I927),AVERAGE(E927:F927))/700</f>
        <v>0.35499999999999998</v>
      </c>
      <c r="H927">
        <v>245</v>
      </c>
      <c r="I927">
        <v>252</v>
      </c>
      <c r="J927">
        <v>2024</v>
      </c>
      <c r="K927" t="s">
        <v>21</v>
      </c>
      <c r="L927" t="s">
        <v>239</v>
      </c>
      <c r="M927" t="s">
        <v>240</v>
      </c>
      <c r="N927" t="s">
        <v>20</v>
      </c>
      <c r="O927" t="s">
        <v>254</v>
      </c>
      <c r="P927" t="s">
        <v>102</v>
      </c>
      <c r="Q927" t="s">
        <v>245</v>
      </c>
      <c r="R927" t="s">
        <v>62</v>
      </c>
      <c r="S927" t="s">
        <v>63</v>
      </c>
      <c r="T927" t="s">
        <v>47</v>
      </c>
    </row>
    <row r="928" spans="1:20" x14ac:dyDescent="0.2">
      <c r="A928" t="s">
        <v>57</v>
      </c>
      <c r="B928" t="s">
        <v>18</v>
      </c>
      <c r="C928" t="s">
        <v>19</v>
      </c>
      <c r="D928" s="25">
        <v>45744</v>
      </c>
      <c r="E928">
        <v>238</v>
      </c>
      <c r="F928">
        <v>266</v>
      </c>
      <c r="G928" s="27">
        <f>IF(ISNUMBER(H928),AVERAGE(H928:I928),AVERAGE(E928:F928))/700</f>
        <v>0.36</v>
      </c>
      <c r="H928">
        <v>245</v>
      </c>
      <c r="I928">
        <v>259</v>
      </c>
      <c r="J928">
        <v>2024</v>
      </c>
      <c r="K928" t="s">
        <v>56</v>
      </c>
      <c r="L928" t="s">
        <v>239</v>
      </c>
      <c r="M928" t="s">
        <v>240</v>
      </c>
      <c r="N928" t="s">
        <v>20</v>
      </c>
      <c r="O928" t="s">
        <v>254</v>
      </c>
      <c r="P928" t="s">
        <v>61</v>
      </c>
      <c r="Q928" t="s">
        <v>245</v>
      </c>
      <c r="R928" t="s">
        <v>62</v>
      </c>
      <c r="S928" t="s">
        <v>63</v>
      </c>
      <c r="T928" t="s">
        <v>47</v>
      </c>
    </row>
    <row r="929" spans="1:20" hidden="1" x14ac:dyDescent="0.2">
      <c r="A929" t="s">
        <v>57</v>
      </c>
      <c r="B929" t="s">
        <v>58</v>
      </c>
      <c r="C929" t="s">
        <v>90</v>
      </c>
      <c r="D929" s="25">
        <v>45744</v>
      </c>
      <c r="E929">
        <v>16.95</v>
      </c>
      <c r="F929">
        <v>18.95</v>
      </c>
      <c r="G929" s="27">
        <f>IF(ISNUMBER(H929),AVERAGE(H929:I929),AVERAGE(E929:F929))/45</f>
        <v>0.38777777777777778</v>
      </c>
      <c r="H929">
        <v>16.95</v>
      </c>
      <c r="I929">
        <v>17.95</v>
      </c>
      <c r="J929">
        <v>2024</v>
      </c>
      <c r="K929" t="s">
        <v>64</v>
      </c>
      <c r="L929" t="s">
        <v>239</v>
      </c>
      <c r="M929" t="s">
        <v>240</v>
      </c>
      <c r="N929" t="s">
        <v>20</v>
      </c>
      <c r="O929" t="s">
        <v>254</v>
      </c>
      <c r="P929" t="s">
        <v>61</v>
      </c>
      <c r="Q929" t="s">
        <v>245</v>
      </c>
      <c r="R929" t="s">
        <v>62</v>
      </c>
      <c r="S929" t="s">
        <v>63</v>
      </c>
      <c r="T929" t="s">
        <v>47</v>
      </c>
    </row>
    <row r="930" spans="1:20" hidden="1" x14ac:dyDescent="0.2">
      <c r="A930" t="s">
        <v>57</v>
      </c>
      <c r="B930" t="s">
        <v>58</v>
      </c>
      <c r="C930" t="s">
        <v>90</v>
      </c>
      <c r="D930" s="25">
        <v>45744</v>
      </c>
      <c r="E930">
        <v>16.95</v>
      </c>
      <c r="F930">
        <v>18.95</v>
      </c>
      <c r="G930" s="27">
        <f>IF(ISNUMBER(H930),AVERAGE(H930:I930),AVERAGE(E930:F930))/45</f>
        <v>0.38777777777777778</v>
      </c>
      <c r="H930">
        <v>16.95</v>
      </c>
      <c r="I930">
        <v>17.95</v>
      </c>
      <c r="J930">
        <v>2024</v>
      </c>
      <c r="K930" t="s">
        <v>91</v>
      </c>
      <c r="L930" t="s">
        <v>239</v>
      </c>
      <c r="M930" t="s">
        <v>240</v>
      </c>
      <c r="N930" t="s">
        <v>20</v>
      </c>
      <c r="O930" t="s">
        <v>254</v>
      </c>
      <c r="P930" t="s">
        <v>61</v>
      </c>
      <c r="Q930" t="s">
        <v>245</v>
      </c>
      <c r="R930" t="s">
        <v>62</v>
      </c>
      <c r="S930" t="s">
        <v>63</v>
      </c>
      <c r="T930" t="s">
        <v>47</v>
      </c>
    </row>
    <row r="931" spans="1:20" x14ac:dyDescent="0.2">
      <c r="A931" t="s">
        <v>57</v>
      </c>
      <c r="B931" t="s">
        <v>58</v>
      </c>
      <c r="C931" t="s">
        <v>19</v>
      </c>
      <c r="D931" s="25">
        <v>45744</v>
      </c>
      <c r="E931">
        <v>25</v>
      </c>
      <c r="F931">
        <v>28</v>
      </c>
      <c r="G931" s="27">
        <f>IF(ISNUMBER(H931),AVERAGE(H931:I931),AVERAGE(E931:F931))/65</f>
        <v>0.40769230769230769</v>
      </c>
      <c r="H931">
        <v>26</v>
      </c>
      <c r="I931">
        <v>27</v>
      </c>
      <c r="J931">
        <v>2024</v>
      </c>
      <c r="K931" t="s">
        <v>65</v>
      </c>
      <c r="L931" t="s">
        <v>239</v>
      </c>
      <c r="M931" t="s">
        <v>240</v>
      </c>
      <c r="N931" t="s">
        <v>20</v>
      </c>
      <c r="O931" t="s">
        <v>254</v>
      </c>
      <c r="P931" t="s">
        <v>102</v>
      </c>
      <c r="Q931" t="s">
        <v>245</v>
      </c>
      <c r="R931" t="s">
        <v>62</v>
      </c>
      <c r="S931" t="s">
        <v>63</v>
      </c>
      <c r="T931" t="s">
        <v>47</v>
      </c>
    </row>
    <row r="932" spans="1:20" x14ac:dyDescent="0.2">
      <c r="A932" t="s">
        <v>57</v>
      </c>
      <c r="B932" t="s">
        <v>58</v>
      </c>
      <c r="C932" t="s">
        <v>19</v>
      </c>
      <c r="D932" s="25">
        <v>45744</v>
      </c>
      <c r="E932">
        <v>24</v>
      </c>
      <c r="F932">
        <v>28</v>
      </c>
      <c r="G932" s="27">
        <f>IF(ISNUMBER(H932),AVERAGE(H932:I932),AVERAGE(E932:F932))/65</f>
        <v>0.40769230769230769</v>
      </c>
      <c r="H932">
        <v>26</v>
      </c>
      <c r="I932">
        <v>27</v>
      </c>
      <c r="J932">
        <v>2024</v>
      </c>
      <c r="K932" t="s">
        <v>59</v>
      </c>
      <c r="L932" t="s">
        <v>239</v>
      </c>
      <c r="M932" t="s">
        <v>240</v>
      </c>
      <c r="N932" t="s">
        <v>20</v>
      </c>
      <c r="O932" t="s">
        <v>254</v>
      </c>
      <c r="P932" t="s">
        <v>102</v>
      </c>
      <c r="Q932" t="s">
        <v>245</v>
      </c>
      <c r="R932" t="s">
        <v>62</v>
      </c>
      <c r="S932" t="s">
        <v>63</v>
      </c>
      <c r="T932" t="s">
        <v>47</v>
      </c>
    </row>
    <row r="933" spans="1:20" x14ac:dyDescent="0.2">
      <c r="A933" t="s">
        <v>57</v>
      </c>
      <c r="B933" t="s">
        <v>18</v>
      </c>
      <c r="C933" t="s">
        <v>19</v>
      </c>
      <c r="D933" s="25">
        <v>45747</v>
      </c>
      <c r="E933">
        <v>189</v>
      </c>
      <c r="F933">
        <v>231</v>
      </c>
      <c r="G933" s="27">
        <f>IF(ISNUMBER(H933),AVERAGE(H933:I933),AVERAGE(E933:F933))/700</f>
        <v>0.30499999999999999</v>
      </c>
      <c r="H933">
        <v>210</v>
      </c>
      <c r="I933">
        <v>217</v>
      </c>
      <c r="J933">
        <v>2024</v>
      </c>
      <c r="K933" t="s">
        <v>42</v>
      </c>
      <c r="L933" t="s">
        <v>239</v>
      </c>
      <c r="M933" t="s">
        <v>240</v>
      </c>
      <c r="N933" t="s">
        <v>20</v>
      </c>
      <c r="O933" t="s">
        <v>143</v>
      </c>
      <c r="P933" t="s">
        <v>257</v>
      </c>
      <c r="Q933" t="s">
        <v>245</v>
      </c>
      <c r="R933" t="s">
        <v>62</v>
      </c>
      <c r="S933" t="s">
        <v>63</v>
      </c>
      <c r="T933" t="s">
        <v>47</v>
      </c>
    </row>
    <row r="934" spans="1:20" hidden="1" x14ac:dyDescent="0.2">
      <c r="A934" t="s">
        <v>57</v>
      </c>
      <c r="B934" t="s">
        <v>58</v>
      </c>
      <c r="C934" t="s">
        <v>90</v>
      </c>
      <c r="D934" s="25">
        <v>45747</v>
      </c>
      <c r="E934">
        <v>14.95</v>
      </c>
      <c r="F934">
        <v>16.95</v>
      </c>
      <c r="G934" s="27">
        <f>IF(ISNUMBER(H934),AVERAGE(H934:I934),AVERAGE(E934:F934))/45</f>
        <v>0.3322222222222222</v>
      </c>
      <c r="H934">
        <v>14.95</v>
      </c>
      <c r="I934" t="s">
        <v>69</v>
      </c>
      <c r="J934">
        <v>2024</v>
      </c>
      <c r="K934" t="s">
        <v>93</v>
      </c>
      <c r="L934" t="s">
        <v>239</v>
      </c>
      <c r="M934" t="s">
        <v>240</v>
      </c>
      <c r="N934" t="s">
        <v>20</v>
      </c>
      <c r="O934" t="s">
        <v>143</v>
      </c>
      <c r="Q934" t="s">
        <v>245</v>
      </c>
      <c r="R934" t="s">
        <v>62</v>
      </c>
      <c r="S934" t="s">
        <v>63</v>
      </c>
      <c r="T934" t="s">
        <v>47</v>
      </c>
    </row>
    <row r="935" spans="1:20" x14ac:dyDescent="0.2">
      <c r="A935" t="s">
        <v>57</v>
      </c>
      <c r="B935" t="s">
        <v>18</v>
      </c>
      <c r="C935" t="s">
        <v>19</v>
      </c>
      <c r="D935" s="25">
        <v>45747</v>
      </c>
      <c r="E935">
        <v>238</v>
      </c>
      <c r="F935">
        <v>259</v>
      </c>
      <c r="G935" s="27">
        <f>IF(ISNUMBER(H935),AVERAGE(H935:I935),AVERAGE(E935:F935))/700</f>
        <v>0.35499999999999998</v>
      </c>
      <c r="H935">
        <v>245</v>
      </c>
      <c r="I935">
        <v>252</v>
      </c>
      <c r="J935">
        <v>2024</v>
      </c>
      <c r="K935" t="s">
        <v>21</v>
      </c>
      <c r="L935" t="s">
        <v>239</v>
      </c>
      <c r="M935" t="s">
        <v>240</v>
      </c>
      <c r="N935" t="s">
        <v>20</v>
      </c>
      <c r="O935" t="s">
        <v>143</v>
      </c>
      <c r="P935" t="s">
        <v>61</v>
      </c>
      <c r="Q935" t="s">
        <v>245</v>
      </c>
      <c r="R935" t="s">
        <v>62</v>
      </c>
      <c r="S935" t="s">
        <v>63</v>
      </c>
      <c r="T935" t="s">
        <v>47</v>
      </c>
    </row>
    <row r="936" spans="1:20" x14ac:dyDescent="0.2">
      <c r="A936" t="s">
        <v>57</v>
      </c>
      <c r="B936" t="s">
        <v>18</v>
      </c>
      <c r="C936" t="s">
        <v>19</v>
      </c>
      <c r="D936" s="25">
        <v>45747</v>
      </c>
      <c r="E936">
        <v>238</v>
      </c>
      <c r="F936">
        <v>266</v>
      </c>
      <c r="G936" s="27">
        <f>IF(ISNUMBER(H936),AVERAGE(H936:I936),AVERAGE(E936:F936))/700</f>
        <v>0.36</v>
      </c>
      <c r="H936">
        <v>245</v>
      </c>
      <c r="I936">
        <v>259</v>
      </c>
      <c r="J936">
        <v>2024</v>
      </c>
      <c r="K936" t="s">
        <v>56</v>
      </c>
      <c r="L936" t="s">
        <v>239</v>
      </c>
      <c r="M936" t="s">
        <v>240</v>
      </c>
      <c r="N936" t="s">
        <v>20</v>
      </c>
      <c r="O936" t="s">
        <v>143</v>
      </c>
      <c r="P936" t="s">
        <v>61</v>
      </c>
      <c r="Q936" t="s">
        <v>245</v>
      </c>
      <c r="R936" t="s">
        <v>62</v>
      </c>
      <c r="S936" t="s">
        <v>63</v>
      </c>
      <c r="T936" t="s">
        <v>47</v>
      </c>
    </row>
    <row r="937" spans="1:20" hidden="1" x14ac:dyDescent="0.2">
      <c r="A937" t="s">
        <v>57</v>
      </c>
      <c r="B937" t="s">
        <v>58</v>
      </c>
      <c r="C937" t="s">
        <v>90</v>
      </c>
      <c r="D937" s="25">
        <v>45747</v>
      </c>
      <c r="E937">
        <v>16.95</v>
      </c>
      <c r="F937">
        <v>18.95</v>
      </c>
      <c r="G937" s="27">
        <f>IF(ISNUMBER(H937),AVERAGE(H937:I937),AVERAGE(E937:F937))/45</f>
        <v>0.38777777777777778</v>
      </c>
      <c r="H937">
        <v>16.95</v>
      </c>
      <c r="I937">
        <v>17.95</v>
      </c>
      <c r="J937">
        <v>2024</v>
      </c>
      <c r="K937" t="s">
        <v>64</v>
      </c>
      <c r="L937" t="s">
        <v>239</v>
      </c>
      <c r="M937" t="s">
        <v>240</v>
      </c>
      <c r="N937" t="s">
        <v>20</v>
      </c>
      <c r="O937" t="s">
        <v>143</v>
      </c>
      <c r="Q937" t="s">
        <v>245</v>
      </c>
      <c r="R937" t="s">
        <v>62</v>
      </c>
      <c r="S937" t="s">
        <v>63</v>
      </c>
      <c r="T937" t="s">
        <v>47</v>
      </c>
    </row>
    <row r="938" spans="1:20" hidden="1" x14ac:dyDescent="0.2">
      <c r="A938" t="s">
        <v>57</v>
      </c>
      <c r="B938" t="s">
        <v>58</v>
      </c>
      <c r="C938" t="s">
        <v>90</v>
      </c>
      <c r="D938" s="25">
        <v>45747</v>
      </c>
      <c r="E938">
        <v>16.95</v>
      </c>
      <c r="F938">
        <v>18.95</v>
      </c>
      <c r="G938" s="27">
        <f>IF(ISNUMBER(H938),AVERAGE(H938:I938),AVERAGE(E938:F938))/45</f>
        <v>0.38777777777777778</v>
      </c>
      <c r="H938">
        <v>16.95</v>
      </c>
      <c r="I938">
        <v>17.95</v>
      </c>
      <c r="J938">
        <v>2024</v>
      </c>
      <c r="K938" t="s">
        <v>91</v>
      </c>
      <c r="L938" t="s">
        <v>239</v>
      </c>
      <c r="M938" t="s">
        <v>240</v>
      </c>
      <c r="N938" t="s">
        <v>20</v>
      </c>
      <c r="O938" t="s">
        <v>143</v>
      </c>
      <c r="Q938" t="s">
        <v>245</v>
      </c>
      <c r="R938" t="s">
        <v>62</v>
      </c>
      <c r="S938" t="s">
        <v>63</v>
      </c>
      <c r="T938" t="s">
        <v>47</v>
      </c>
    </row>
    <row r="939" spans="1:20" x14ac:dyDescent="0.2">
      <c r="A939" t="s">
        <v>57</v>
      </c>
      <c r="B939" t="s">
        <v>58</v>
      </c>
      <c r="C939" t="s">
        <v>19</v>
      </c>
      <c r="D939" s="25">
        <v>45747</v>
      </c>
      <c r="E939">
        <v>24</v>
      </c>
      <c r="F939">
        <v>28</v>
      </c>
      <c r="G939" s="27">
        <f>IF(ISNUMBER(H939),AVERAGE(H939:I939),AVERAGE(E939:F939))/65</f>
        <v>0.3923076923076923</v>
      </c>
      <c r="H939">
        <v>25</v>
      </c>
      <c r="I939">
        <v>26</v>
      </c>
      <c r="J939">
        <v>2024</v>
      </c>
      <c r="K939" t="s">
        <v>59</v>
      </c>
      <c r="L939" t="s">
        <v>239</v>
      </c>
      <c r="M939" t="s">
        <v>240</v>
      </c>
      <c r="N939" t="s">
        <v>20</v>
      </c>
      <c r="O939" t="s">
        <v>143</v>
      </c>
      <c r="P939" t="s">
        <v>102</v>
      </c>
      <c r="Q939" t="s">
        <v>245</v>
      </c>
      <c r="R939" t="s">
        <v>62</v>
      </c>
      <c r="S939" t="s">
        <v>63</v>
      </c>
      <c r="T939" t="s">
        <v>47</v>
      </c>
    </row>
    <row r="940" spans="1:20" x14ac:dyDescent="0.2">
      <c r="A940" t="s">
        <v>57</v>
      </c>
      <c r="B940" t="s">
        <v>58</v>
      </c>
      <c r="C940" t="s">
        <v>19</v>
      </c>
      <c r="D940" s="25">
        <v>45747</v>
      </c>
      <c r="E940">
        <v>24</v>
      </c>
      <c r="F940">
        <v>28</v>
      </c>
      <c r="G940" s="27">
        <f>IF(ISNUMBER(H940),AVERAGE(H940:I940),AVERAGE(E940:F940))/65</f>
        <v>0.3923076923076923</v>
      </c>
      <c r="H940">
        <v>25</v>
      </c>
      <c r="I940">
        <v>26</v>
      </c>
      <c r="J940">
        <v>2024</v>
      </c>
      <c r="K940" t="s">
        <v>65</v>
      </c>
      <c r="L940" t="s">
        <v>239</v>
      </c>
      <c r="M940" t="s">
        <v>240</v>
      </c>
      <c r="N940" t="s">
        <v>20</v>
      </c>
      <c r="O940" t="s">
        <v>143</v>
      </c>
      <c r="P940" t="s">
        <v>61</v>
      </c>
      <c r="Q940" t="s">
        <v>245</v>
      </c>
      <c r="R940" t="s">
        <v>62</v>
      </c>
      <c r="S940" t="s">
        <v>63</v>
      </c>
      <c r="T940" t="s">
        <v>47</v>
      </c>
    </row>
    <row r="941" spans="1:20" x14ac:dyDescent="0.2">
      <c r="A941" t="s">
        <v>57</v>
      </c>
      <c r="B941" t="s">
        <v>18</v>
      </c>
      <c r="C941" t="s">
        <v>19</v>
      </c>
      <c r="D941" s="25">
        <v>45748</v>
      </c>
      <c r="E941">
        <v>189</v>
      </c>
      <c r="F941">
        <v>231</v>
      </c>
      <c r="G941" s="27">
        <f>IF(ISNUMBER(H941),AVERAGE(H941:I941),AVERAGE(E941:F941))/700</f>
        <v>0.30499999999999999</v>
      </c>
      <c r="H941">
        <v>210</v>
      </c>
      <c r="I941">
        <v>217</v>
      </c>
      <c r="J941">
        <v>2024</v>
      </c>
      <c r="K941" t="s">
        <v>42</v>
      </c>
      <c r="L941" t="s">
        <v>239</v>
      </c>
      <c r="M941" t="s">
        <v>240</v>
      </c>
      <c r="N941" t="s">
        <v>20</v>
      </c>
      <c r="O941" t="s">
        <v>259</v>
      </c>
      <c r="P941" t="s">
        <v>257</v>
      </c>
      <c r="Q941" t="s">
        <v>245</v>
      </c>
      <c r="R941" t="s">
        <v>62</v>
      </c>
      <c r="S941" t="s">
        <v>63</v>
      </c>
      <c r="T941" t="s">
        <v>47</v>
      </c>
    </row>
    <row r="942" spans="1:20" hidden="1" x14ac:dyDescent="0.2">
      <c r="A942" t="s">
        <v>57</v>
      </c>
      <c r="B942" t="s">
        <v>58</v>
      </c>
      <c r="C942" t="s">
        <v>90</v>
      </c>
      <c r="D942" s="25">
        <v>45748</v>
      </c>
      <c r="E942">
        <v>14.95</v>
      </c>
      <c r="F942">
        <v>16.95</v>
      </c>
      <c r="G942" s="27">
        <f>IF(ISNUMBER(H942),AVERAGE(H942:I942),AVERAGE(E942:F942))/45</f>
        <v>0.3322222222222222</v>
      </c>
      <c r="H942">
        <v>14.95</v>
      </c>
      <c r="I942" t="s">
        <v>69</v>
      </c>
      <c r="J942">
        <v>2024</v>
      </c>
      <c r="K942" t="s">
        <v>93</v>
      </c>
      <c r="L942" t="s">
        <v>239</v>
      </c>
      <c r="M942" t="s">
        <v>240</v>
      </c>
      <c r="N942" t="s">
        <v>20</v>
      </c>
      <c r="O942" t="s">
        <v>259</v>
      </c>
      <c r="Q942" t="s">
        <v>245</v>
      </c>
      <c r="R942" t="s">
        <v>62</v>
      </c>
      <c r="S942" t="s">
        <v>63</v>
      </c>
      <c r="T942" t="s">
        <v>47</v>
      </c>
    </row>
    <row r="943" spans="1:20" x14ac:dyDescent="0.2">
      <c r="A943" t="s">
        <v>57</v>
      </c>
      <c r="B943" t="s">
        <v>18</v>
      </c>
      <c r="C943" t="s">
        <v>19</v>
      </c>
      <c r="D943" s="25">
        <v>45748</v>
      </c>
      <c r="E943">
        <v>238</v>
      </c>
      <c r="F943">
        <v>266</v>
      </c>
      <c r="G943" s="27">
        <f>IF(ISNUMBER(H943),AVERAGE(H943:I943),AVERAGE(E943:F943))/700</f>
        <v>0.34499999999999997</v>
      </c>
      <c r="H943">
        <v>238</v>
      </c>
      <c r="I943">
        <v>245</v>
      </c>
      <c r="J943">
        <v>2024</v>
      </c>
      <c r="K943" t="s">
        <v>56</v>
      </c>
      <c r="L943" t="s">
        <v>239</v>
      </c>
      <c r="M943" t="s">
        <v>240</v>
      </c>
      <c r="N943" t="s">
        <v>20</v>
      </c>
      <c r="O943" t="s">
        <v>259</v>
      </c>
      <c r="P943" t="s">
        <v>61</v>
      </c>
      <c r="Q943" t="s">
        <v>245</v>
      </c>
      <c r="R943" t="s">
        <v>62</v>
      </c>
      <c r="S943" t="s">
        <v>63</v>
      </c>
      <c r="T943" t="s">
        <v>47</v>
      </c>
    </row>
    <row r="944" spans="1:20" x14ac:dyDescent="0.2">
      <c r="A944" t="s">
        <v>57</v>
      </c>
      <c r="B944" t="s">
        <v>18</v>
      </c>
      <c r="C944" t="s">
        <v>19</v>
      </c>
      <c r="D944" s="25">
        <v>45748</v>
      </c>
      <c r="E944">
        <v>238</v>
      </c>
      <c r="F944">
        <v>259</v>
      </c>
      <c r="G944" s="27">
        <f>IF(ISNUMBER(H944),AVERAGE(H944:I944),AVERAGE(E944:F944))/700</f>
        <v>0.34499999999999997</v>
      </c>
      <c r="H944">
        <v>238</v>
      </c>
      <c r="I944">
        <v>245</v>
      </c>
      <c r="J944">
        <v>2024</v>
      </c>
      <c r="K944" t="s">
        <v>21</v>
      </c>
      <c r="L944" t="s">
        <v>239</v>
      </c>
      <c r="M944" t="s">
        <v>240</v>
      </c>
      <c r="N944" t="s">
        <v>20</v>
      </c>
      <c r="O944" t="s">
        <v>259</v>
      </c>
      <c r="P944" t="s">
        <v>61</v>
      </c>
      <c r="Q944" t="s">
        <v>245</v>
      </c>
      <c r="R944" t="s">
        <v>62</v>
      </c>
      <c r="S944" t="s">
        <v>63</v>
      </c>
      <c r="T944" t="s">
        <v>47</v>
      </c>
    </row>
    <row r="945" spans="1:20" hidden="1" x14ac:dyDescent="0.2">
      <c r="A945" t="s">
        <v>57</v>
      </c>
      <c r="B945" t="s">
        <v>58</v>
      </c>
      <c r="C945" t="s">
        <v>90</v>
      </c>
      <c r="D945" s="25">
        <v>45748</v>
      </c>
      <c r="E945">
        <v>15.95</v>
      </c>
      <c r="F945">
        <v>17.95</v>
      </c>
      <c r="G945" s="27">
        <f>IF(ISNUMBER(H945),AVERAGE(H945:I945),AVERAGE(E945:F945))/45</f>
        <v>0.37666666666666665</v>
      </c>
      <c r="H945" t="s">
        <v>69</v>
      </c>
      <c r="I945" t="s">
        <v>69</v>
      </c>
      <c r="J945">
        <v>2024</v>
      </c>
      <c r="K945" t="s">
        <v>64</v>
      </c>
      <c r="L945" t="s">
        <v>239</v>
      </c>
      <c r="M945" t="s">
        <v>240</v>
      </c>
      <c r="N945" t="s">
        <v>20</v>
      </c>
      <c r="O945" t="s">
        <v>259</v>
      </c>
      <c r="Q945" t="s">
        <v>245</v>
      </c>
      <c r="R945" t="s">
        <v>62</v>
      </c>
      <c r="S945" t="s">
        <v>63</v>
      </c>
      <c r="T945" t="s">
        <v>47</v>
      </c>
    </row>
    <row r="946" spans="1:20" hidden="1" x14ac:dyDescent="0.2">
      <c r="A946" t="s">
        <v>57</v>
      </c>
      <c r="B946" t="s">
        <v>58</v>
      </c>
      <c r="C946" t="s">
        <v>90</v>
      </c>
      <c r="D946" s="25">
        <v>45748</v>
      </c>
      <c r="E946">
        <v>15.95</v>
      </c>
      <c r="F946">
        <v>17.95</v>
      </c>
      <c r="G946" s="27">
        <f>IF(ISNUMBER(H946),AVERAGE(H946:I946),AVERAGE(E946:F946))/45</f>
        <v>0.37666666666666665</v>
      </c>
      <c r="H946" t="s">
        <v>69</v>
      </c>
      <c r="I946" t="s">
        <v>69</v>
      </c>
      <c r="J946">
        <v>2024</v>
      </c>
      <c r="K946" t="s">
        <v>91</v>
      </c>
      <c r="L946" t="s">
        <v>239</v>
      </c>
      <c r="M946" t="s">
        <v>240</v>
      </c>
      <c r="N946" t="s">
        <v>20</v>
      </c>
      <c r="O946" t="s">
        <v>259</v>
      </c>
      <c r="Q946" t="s">
        <v>245</v>
      </c>
      <c r="R946" t="s">
        <v>62</v>
      </c>
      <c r="S946" t="s">
        <v>63</v>
      </c>
      <c r="T946" t="s">
        <v>47</v>
      </c>
    </row>
    <row r="947" spans="1:20" x14ac:dyDescent="0.2">
      <c r="A947" t="s">
        <v>57</v>
      </c>
      <c r="B947" t="s">
        <v>58</v>
      </c>
      <c r="C947" t="s">
        <v>19</v>
      </c>
      <c r="D947" s="25">
        <v>45748</v>
      </c>
      <c r="E947">
        <v>24</v>
      </c>
      <c r="F947">
        <v>28.95</v>
      </c>
      <c r="G947" s="27">
        <f>IF(ISNUMBER(H947),AVERAGE(H947:I947),AVERAGE(E947:F947))/65</f>
        <v>0.3923076923076923</v>
      </c>
      <c r="H947">
        <v>25</v>
      </c>
      <c r="I947">
        <v>26</v>
      </c>
      <c r="J947">
        <v>2024</v>
      </c>
      <c r="K947" t="s">
        <v>59</v>
      </c>
      <c r="L947" t="s">
        <v>239</v>
      </c>
      <c r="M947" t="s">
        <v>240</v>
      </c>
      <c r="N947" t="s">
        <v>20</v>
      </c>
      <c r="O947" t="s">
        <v>259</v>
      </c>
      <c r="Q947" t="s">
        <v>245</v>
      </c>
      <c r="R947" t="s">
        <v>62</v>
      </c>
      <c r="S947" t="s">
        <v>63</v>
      </c>
      <c r="T947" t="s">
        <v>47</v>
      </c>
    </row>
    <row r="948" spans="1:20" x14ac:dyDescent="0.2">
      <c r="A948" t="s">
        <v>57</v>
      </c>
      <c r="B948" t="s">
        <v>58</v>
      </c>
      <c r="C948" t="s">
        <v>19</v>
      </c>
      <c r="D948" s="25">
        <v>45748</v>
      </c>
      <c r="E948">
        <v>24</v>
      </c>
      <c r="F948">
        <v>28.95</v>
      </c>
      <c r="G948" s="27">
        <f>IF(ISNUMBER(H948),AVERAGE(H948:I948),AVERAGE(E948:F948))/65</f>
        <v>0.3923076923076923</v>
      </c>
      <c r="H948">
        <v>25</v>
      </c>
      <c r="I948">
        <v>26</v>
      </c>
      <c r="J948">
        <v>2024</v>
      </c>
      <c r="K948" t="s">
        <v>65</v>
      </c>
      <c r="L948" t="s">
        <v>239</v>
      </c>
      <c r="M948" t="s">
        <v>240</v>
      </c>
      <c r="N948" t="s">
        <v>20</v>
      </c>
      <c r="O948" t="s">
        <v>259</v>
      </c>
      <c r="Q948" t="s">
        <v>245</v>
      </c>
      <c r="R948" t="s">
        <v>62</v>
      </c>
      <c r="S948" t="s">
        <v>63</v>
      </c>
      <c r="T948" t="s">
        <v>47</v>
      </c>
    </row>
    <row r="949" spans="1:20" x14ac:dyDescent="0.2">
      <c r="A949" t="s">
        <v>57</v>
      </c>
      <c r="B949" t="s">
        <v>18</v>
      </c>
      <c r="C949" t="s">
        <v>19</v>
      </c>
      <c r="D949" s="25">
        <v>45749</v>
      </c>
      <c r="E949">
        <v>189</v>
      </c>
      <c r="F949">
        <v>231</v>
      </c>
      <c r="G949" s="27">
        <f>IF(ISNUMBER(H949),AVERAGE(H949:I949),AVERAGE(E949:F949))/700</f>
        <v>0.28000000000000003</v>
      </c>
      <c r="H949">
        <v>189</v>
      </c>
      <c r="I949">
        <v>203</v>
      </c>
      <c r="J949">
        <v>2024</v>
      </c>
      <c r="K949" t="s">
        <v>42</v>
      </c>
      <c r="L949" t="s">
        <v>239</v>
      </c>
      <c r="M949" t="s">
        <v>240</v>
      </c>
      <c r="N949" t="s">
        <v>20</v>
      </c>
      <c r="O949" t="s">
        <v>258</v>
      </c>
      <c r="P949" t="s">
        <v>257</v>
      </c>
      <c r="Q949" t="s">
        <v>245</v>
      </c>
      <c r="R949" t="s">
        <v>62</v>
      </c>
      <c r="S949" t="s">
        <v>63</v>
      </c>
      <c r="T949" t="s">
        <v>47</v>
      </c>
    </row>
    <row r="950" spans="1:20" hidden="1" x14ac:dyDescent="0.2">
      <c r="A950" t="s">
        <v>57</v>
      </c>
      <c r="B950" t="s">
        <v>58</v>
      </c>
      <c r="C950" t="s">
        <v>90</v>
      </c>
      <c r="D950" s="25">
        <v>45749</v>
      </c>
      <c r="E950">
        <v>14.95</v>
      </c>
      <c r="F950">
        <v>16.95</v>
      </c>
      <c r="G950" s="27">
        <f>IF(ISNUMBER(H950),AVERAGE(H950:I950),AVERAGE(E950:F950))/45</f>
        <v>0.3322222222222222</v>
      </c>
      <c r="H950">
        <v>14.95</v>
      </c>
      <c r="I950" t="s">
        <v>69</v>
      </c>
      <c r="J950">
        <v>2024</v>
      </c>
      <c r="K950" t="s">
        <v>93</v>
      </c>
      <c r="L950" t="s">
        <v>239</v>
      </c>
      <c r="M950" t="s">
        <v>240</v>
      </c>
      <c r="N950" t="s">
        <v>20</v>
      </c>
      <c r="O950" t="s">
        <v>258</v>
      </c>
      <c r="Q950" t="s">
        <v>245</v>
      </c>
      <c r="R950" t="s">
        <v>62</v>
      </c>
      <c r="S950" t="s">
        <v>63</v>
      </c>
      <c r="T950" t="s">
        <v>47</v>
      </c>
    </row>
    <row r="951" spans="1:20" x14ac:dyDescent="0.2">
      <c r="A951" t="s">
        <v>57</v>
      </c>
      <c r="B951" t="s">
        <v>18</v>
      </c>
      <c r="C951" t="s">
        <v>19</v>
      </c>
      <c r="D951" s="25">
        <v>45749</v>
      </c>
      <c r="E951">
        <v>231</v>
      </c>
      <c r="F951">
        <v>259</v>
      </c>
      <c r="G951" s="27">
        <f>IF(ISNUMBER(H951),AVERAGE(H951:I951),AVERAGE(E951:F951))/700</f>
        <v>0.34499999999999997</v>
      </c>
      <c r="H951">
        <v>238</v>
      </c>
      <c r="I951">
        <v>245</v>
      </c>
      <c r="J951">
        <v>2024</v>
      </c>
      <c r="K951" t="s">
        <v>21</v>
      </c>
      <c r="L951" t="s">
        <v>239</v>
      </c>
      <c r="M951" t="s">
        <v>240</v>
      </c>
      <c r="N951" t="s">
        <v>20</v>
      </c>
      <c r="O951" t="s">
        <v>258</v>
      </c>
      <c r="P951" t="s">
        <v>61</v>
      </c>
      <c r="Q951" t="s">
        <v>245</v>
      </c>
      <c r="R951" t="s">
        <v>62</v>
      </c>
      <c r="S951" t="s">
        <v>63</v>
      </c>
      <c r="T951" t="s">
        <v>47</v>
      </c>
    </row>
    <row r="952" spans="1:20" x14ac:dyDescent="0.2">
      <c r="A952" t="s">
        <v>57</v>
      </c>
      <c r="B952" t="s">
        <v>18</v>
      </c>
      <c r="C952" t="s">
        <v>19</v>
      </c>
      <c r="D952" s="25">
        <v>45749</v>
      </c>
      <c r="E952">
        <v>231</v>
      </c>
      <c r="F952">
        <v>259</v>
      </c>
      <c r="G952" s="27">
        <f>IF(ISNUMBER(H952),AVERAGE(H952:I952),AVERAGE(E952:F952))/700</f>
        <v>0.34499999999999997</v>
      </c>
      <c r="H952">
        <v>238</v>
      </c>
      <c r="I952">
        <v>245</v>
      </c>
      <c r="J952">
        <v>2024</v>
      </c>
      <c r="K952" t="s">
        <v>56</v>
      </c>
      <c r="L952" t="s">
        <v>239</v>
      </c>
      <c r="M952" t="s">
        <v>240</v>
      </c>
      <c r="N952" t="s">
        <v>20</v>
      </c>
      <c r="O952" t="s">
        <v>258</v>
      </c>
      <c r="P952" t="s">
        <v>61</v>
      </c>
      <c r="Q952" t="s">
        <v>245</v>
      </c>
      <c r="R952" t="s">
        <v>62</v>
      </c>
      <c r="S952" t="s">
        <v>63</v>
      </c>
      <c r="T952" t="s">
        <v>47</v>
      </c>
    </row>
    <row r="953" spans="1:20" hidden="1" x14ac:dyDescent="0.2">
      <c r="A953" t="s">
        <v>57</v>
      </c>
      <c r="B953" t="s">
        <v>58</v>
      </c>
      <c r="C953" t="s">
        <v>90</v>
      </c>
      <c r="D953" s="25">
        <v>45749</v>
      </c>
      <c r="E953">
        <v>15.95</v>
      </c>
      <c r="F953">
        <v>17.95</v>
      </c>
      <c r="G953" s="27">
        <f>IF(ISNUMBER(H953),AVERAGE(H953:I953),AVERAGE(E953:F953))/45</f>
        <v>0.37666666666666665</v>
      </c>
      <c r="H953" t="s">
        <v>69</v>
      </c>
      <c r="I953" t="s">
        <v>69</v>
      </c>
      <c r="J953">
        <v>2024</v>
      </c>
      <c r="K953" t="s">
        <v>91</v>
      </c>
      <c r="L953" t="s">
        <v>239</v>
      </c>
      <c r="M953" t="s">
        <v>240</v>
      </c>
      <c r="N953" t="s">
        <v>20</v>
      </c>
      <c r="O953" t="s">
        <v>258</v>
      </c>
      <c r="P953" t="s">
        <v>61</v>
      </c>
      <c r="Q953" t="s">
        <v>245</v>
      </c>
      <c r="R953" t="s">
        <v>62</v>
      </c>
      <c r="S953" t="s">
        <v>63</v>
      </c>
      <c r="T953" t="s">
        <v>47</v>
      </c>
    </row>
    <row r="954" spans="1:20" hidden="1" x14ac:dyDescent="0.2">
      <c r="A954" t="s">
        <v>57</v>
      </c>
      <c r="B954" t="s">
        <v>58</v>
      </c>
      <c r="C954" t="s">
        <v>90</v>
      </c>
      <c r="D954" s="25">
        <v>45749</v>
      </c>
      <c r="E954">
        <v>15.95</v>
      </c>
      <c r="F954">
        <v>17.95</v>
      </c>
      <c r="G954" s="27">
        <f>IF(ISNUMBER(H954),AVERAGE(H954:I954),AVERAGE(E954:F954))/45</f>
        <v>0.37666666666666665</v>
      </c>
      <c r="H954" t="s">
        <v>69</v>
      </c>
      <c r="I954" t="s">
        <v>69</v>
      </c>
      <c r="J954">
        <v>2024</v>
      </c>
      <c r="K954" t="s">
        <v>64</v>
      </c>
      <c r="L954" t="s">
        <v>239</v>
      </c>
      <c r="M954" t="s">
        <v>240</v>
      </c>
      <c r="N954" t="s">
        <v>20</v>
      </c>
      <c r="O954" t="s">
        <v>258</v>
      </c>
      <c r="Q954" t="s">
        <v>245</v>
      </c>
      <c r="R954" t="s">
        <v>62</v>
      </c>
      <c r="S954" t="s">
        <v>63</v>
      </c>
      <c r="T954" t="s">
        <v>47</v>
      </c>
    </row>
    <row r="955" spans="1:20" x14ac:dyDescent="0.2">
      <c r="A955" t="s">
        <v>57</v>
      </c>
      <c r="B955" t="s">
        <v>58</v>
      </c>
      <c r="C955" t="s">
        <v>19</v>
      </c>
      <c r="D955" s="25">
        <v>45749</v>
      </c>
      <c r="E955">
        <v>24</v>
      </c>
      <c r="F955">
        <v>28.95</v>
      </c>
      <c r="G955" s="27">
        <f>IF(ISNUMBER(H955),AVERAGE(H955:I955),AVERAGE(E955:F955))/65</f>
        <v>0.38461538461538464</v>
      </c>
      <c r="H955">
        <v>24</v>
      </c>
      <c r="I955">
        <v>26</v>
      </c>
      <c r="J955">
        <v>2024</v>
      </c>
      <c r="K955" t="s">
        <v>59</v>
      </c>
      <c r="L955" t="s">
        <v>239</v>
      </c>
      <c r="M955" t="s">
        <v>240</v>
      </c>
      <c r="N955" t="s">
        <v>20</v>
      </c>
      <c r="O955" t="s">
        <v>258</v>
      </c>
      <c r="Q955" t="s">
        <v>245</v>
      </c>
      <c r="R955" t="s">
        <v>62</v>
      </c>
      <c r="S955" t="s">
        <v>63</v>
      </c>
      <c r="T955" t="s">
        <v>47</v>
      </c>
    </row>
    <row r="956" spans="1:20" x14ac:dyDescent="0.2">
      <c r="A956" t="s">
        <v>57</v>
      </c>
      <c r="B956" t="s">
        <v>58</v>
      </c>
      <c r="C956" t="s">
        <v>19</v>
      </c>
      <c r="D956" s="25">
        <v>45749</v>
      </c>
      <c r="E956">
        <v>24</v>
      </c>
      <c r="F956">
        <v>28.95</v>
      </c>
      <c r="G956" s="27">
        <f>IF(ISNUMBER(H956),AVERAGE(H956:I956),AVERAGE(E956:F956))/65</f>
        <v>0.38461538461538464</v>
      </c>
      <c r="H956">
        <v>24</v>
      </c>
      <c r="I956">
        <v>26</v>
      </c>
      <c r="J956">
        <v>2024</v>
      </c>
      <c r="K956" t="s">
        <v>65</v>
      </c>
      <c r="L956" t="s">
        <v>239</v>
      </c>
      <c r="M956" t="s">
        <v>240</v>
      </c>
      <c r="N956" t="s">
        <v>20</v>
      </c>
      <c r="O956" t="s">
        <v>258</v>
      </c>
      <c r="Q956" t="s">
        <v>245</v>
      </c>
      <c r="R956" t="s">
        <v>62</v>
      </c>
      <c r="S956" t="s">
        <v>63</v>
      </c>
      <c r="T956" t="s">
        <v>47</v>
      </c>
    </row>
    <row r="957" spans="1:20" x14ac:dyDescent="0.2">
      <c r="A957" t="s">
        <v>57</v>
      </c>
      <c r="B957" t="s">
        <v>18</v>
      </c>
      <c r="C957" t="s">
        <v>19</v>
      </c>
      <c r="D957" s="25">
        <v>45750</v>
      </c>
      <c r="E957">
        <v>180</v>
      </c>
      <c r="F957">
        <v>210</v>
      </c>
      <c r="G957" s="27">
        <f>IF(ISNUMBER(H957),AVERAGE(H957:I957),AVERAGE(E957:F957))/700</f>
        <v>0.27</v>
      </c>
      <c r="H957">
        <v>189</v>
      </c>
      <c r="I957" t="s">
        <v>69</v>
      </c>
      <c r="J957">
        <v>2024</v>
      </c>
      <c r="K957" t="s">
        <v>42</v>
      </c>
      <c r="M957" t="s">
        <v>272</v>
      </c>
      <c r="N957" t="s">
        <v>20</v>
      </c>
      <c r="O957" t="s">
        <v>273</v>
      </c>
      <c r="P957" t="s">
        <v>61</v>
      </c>
      <c r="Q957" t="s">
        <v>245</v>
      </c>
      <c r="R957" t="s">
        <v>62</v>
      </c>
      <c r="S957" t="s">
        <v>63</v>
      </c>
      <c r="T957" t="s">
        <v>47</v>
      </c>
    </row>
    <row r="958" spans="1:20" x14ac:dyDescent="0.2">
      <c r="A958" t="s">
        <v>57</v>
      </c>
      <c r="B958" t="s">
        <v>18</v>
      </c>
      <c r="C958" t="s">
        <v>19</v>
      </c>
      <c r="D958" s="25">
        <v>45750</v>
      </c>
      <c r="E958">
        <v>217</v>
      </c>
      <c r="F958">
        <v>245</v>
      </c>
      <c r="G958" s="27">
        <f>IF(ISNUMBER(H958),AVERAGE(H958:I958),AVERAGE(E958:F958))/700</f>
        <v>0.32</v>
      </c>
      <c r="H958">
        <v>217</v>
      </c>
      <c r="I958">
        <v>231</v>
      </c>
      <c r="J958">
        <v>2024</v>
      </c>
      <c r="K958" t="s">
        <v>56</v>
      </c>
      <c r="M958" t="s">
        <v>272</v>
      </c>
      <c r="N958" t="s">
        <v>20</v>
      </c>
      <c r="O958" t="s">
        <v>273</v>
      </c>
      <c r="P958" t="s">
        <v>61</v>
      </c>
      <c r="Q958" t="s">
        <v>245</v>
      </c>
      <c r="R958" t="s">
        <v>62</v>
      </c>
      <c r="S958" t="s">
        <v>63</v>
      </c>
      <c r="T958" t="s">
        <v>47</v>
      </c>
    </row>
    <row r="959" spans="1:20" x14ac:dyDescent="0.2">
      <c r="A959" t="s">
        <v>57</v>
      </c>
      <c r="B959" t="s">
        <v>18</v>
      </c>
      <c r="C959" t="s">
        <v>19</v>
      </c>
      <c r="D959" s="25">
        <v>45750</v>
      </c>
      <c r="E959">
        <v>217</v>
      </c>
      <c r="F959">
        <v>245</v>
      </c>
      <c r="G959" s="27">
        <f>IF(ISNUMBER(H959),AVERAGE(H959:I959),AVERAGE(E959:F959))/700</f>
        <v>0.32</v>
      </c>
      <c r="H959">
        <v>217</v>
      </c>
      <c r="I959">
        <v>231</v>
      </c>
      <c r="J959">
        <v>2024</v>
      </c>
      <c r="K959" t="s">
        <v>21</v>
      </c>
      <c r="M959" t="s">
        <v>272</v>
      </c>
      <c r="N959" t="s">
        <v>20</v>
      </c>
      <c r="O959" t="s">
        <v>273</v>
      </c>
      <c r="P959" t="s">
        <v>61</v>
      </c>
      <c r="Q959" t="s">
        <v>245</v>
      </c>
      <c r="R959" t="s">
        <v>62</v>
      </c>
      <c r="S959" t="s">
        <v>63</v>
      </c>
      <c r="T959" t="s">
        <v>47</v>
      </c>
    </row>
    <row r="960" spans="1:20" hidden="1" x14ac:dyDescent="0.2">
      <c r="A960" t="s">
        <v>57</v>
      </c>
      <c r="B960" t="s">
        <v>58</v>
      </c>
      <c r="C960" t="s">
        <v>90</v>
      </c>
      <c r="D960" s="25">
        <v>45750</v>
      </c>
      <c r="E960">
        <v>14.95</v>
      </c>
      <c r="F960">
        <v>16.95</v>
      </c>
      <c r="G960" s="27">
        <f>IF(ISNUMBER(H960),AVERAGE(H960:I960),AVERAGE(E960:F960))/45</f>
        <v>0.3322222222222222</v>
      </c>
      <c r="H960">
        <v>14.95</v>
      </c>
      <c r="I960" t="s">
        <v>69</v>
      </c>
      <c r="J960">
        <v>2024</v>
      </c>
      <c r="K960" t="s">
        <v>93</v>
      </c>
      <c r="M960" t="s">
        <v>272</v>
      </c>
      <c r="N960" t="s">
        <v>20</v>
      </c>
      <c r="O960" t="s">
        <v>273</v>
      </c>
      <c r="Q960" t="s">
        <v>245</v>
      </c>
      <c r="R960" t="s">
        <v>62</v>
      </c>
      <c r="S960" t="s">
        <v>63</v>
      </c>
      <c r="T960" t="s">
        <v>47</v>
      </c>
    </row>
    <row r="961" spans="1:20" hidden="1" x14ac:dyDescent="0.2">
      <c r="A961" t="s">
        <v>57</v>
      </c>
      <c r="B961" t="s">
        <v>58</v>
      </c>
      <c r="C961" t="s">
        <v>90</v>
      </c>
      <c r="D961" s="25">
        <v>45750</v>
      </c>
      <c r="E961">
        <v>15.95</v>
      </c>
      <c r="F961">
        <v>17.95</v>
      </c>
      <c r="G961" s="27">
        <f>IF(ISNUMBER(H961),AVERAGE(H961:I961),AVERAGE(E961:F961))/45</f>
        <v>0.37666666666666665</v>
      </c>
      <c r="H961" t="s">
        <v>69</v>
      </c>
      <c r="I961" t="s">
        <v>69</v>
      </c>
      <c r="J961">
        <v>2024</v>
      </c>
      <c r="K961" t="s">
        <v>64</v>
      </c>
      <c r="M961" t="s">
        <v>272</v>
      </c>
      <c r="N961" t="s">
        <v>20</v>
      </c>
      <c r="O961" t="s">
        <v>273</v>
      </c>
      <c r="Q961" t="s">
        <v>245</v>
      </c>
      <c r="R961" t="s">
        <v>62</v>
      </c>
      <c r="S961" t="s">
        <v>63</v>
      </c>
      <c r="T961" t="s">
        <v>47</v>
      </c>
    </row>
    <row r="962" spans="1:20" hidden="1" x14ac:dyDescent="0.2">
      <c r="A962" t="s">
        <v>57</v>
      </c>
      <c r="B962" t="s">
        <v>58</v>
      </c>
      <c r="C962" t="s">
        <v>90</v>
      </c>
      <c r="D962" s="25">
        <v>45750</v>
      </c>
      <c r="E962">
        <v>15.95</v>
      </c>
      <c r="F962">
        <v>17.95</v>
      </c>
      <c r="G962" s="27">
        <f>IF(ISNUMBER(H962),AVERAGE(H962:I962),AVERAGE(E962:F962))/45</f>
        <v>0.37666666666666665</v>
      </c>
      <c r="H962" t="s">
        <v>69</v>
      </c>
      <c r="I962" t="s">
        <v>69</v>
      </c>
      <c r="J962">
        <v>2024</v>
      </c>
      <c r="K962" t="s">
        <v>91</v>
      </c>
      <c r="M962" t="s">
        <v>272</v>
      </c>
      <c r="N962" t="s">
        <v>20</v>
      </c>
      <c r="O962" t="s">
        <v>273</v>
      </c>
      <c r="P962" t="s">
        <v>61</v>
      </c>
      <c r="Q962" t="s">
        <v>245</v>
      </c>
      <c r="R962" t="s">
        <v>62</v>
      </c>
      <c r="S962" t="s">
        <v>63</v>
      </c>
      <c r="T962" t="s">
        <v>47</v>
      </c>
    </row>
    <row r="963" spans="1:20" x14ac:dyDescent="0.2">
      <c r="A963" t="s">
        <v>57</v>
      </c>
      <c r="B963" t="s">
        <v>58</v>
      </c>
      <c r="C963" t="s">
        <v>19</v>
      </c>
      <c r="D963" s="25">
        <v>45750</v>
      </c>
      <c r="E963">
        <v>24</v>
      </c>
      <c r="F963">
        <v>28.95</v>
      </c>
      <c r="G963" s="27">
        <f>IF(ISNUMBER(H963),AVERAGE(H963:I963),AVERAGE(E963:F963))/65</f>
        <v>0.38461538461538464</v>
      </c>
      <c r="H963">
        <v>24</v>
      </c>
      <c r="I963">
        <v>26</v>
      </c>
      <c r="J963">
        <v>2024</v>
      </c>
      <c r="K963" t="s">
        <v>59</v>
      </c>
      <c r="M963" t="s">
        <v>272</v>
      </c>
      <c r="N963" t="s">
        <v>20</v>
      </c>
      <c r="O963" t="s">
        <v>273</v>
      </c>
      <c r="Q963" t="s">
        <v>245</v>
      </c>
      <c r="R963" t="s">
        <v>62</v>
      </c>
      <c r="S963" t="s">
        <v>63</v>
      </c>
      <c r="T963" t="s">
        <v>47</v>
      </c>
    </row>
    <row r="964" spans="1:20" x14ac:dyDescent="0.2">
      <c r="A964" t="s">
        <v>57</v>
      </c>
      <c r="B964" t="s">
        <v>58</v>
      </c>
      <c r="C964" t="s">
        <v>19</v>
      </c>
      <c r="D964" s="25">
        <v>45750</v>
      </c>
      <c r="E964">
        <v>24</v>
      </c>
      <c r="F964">
        <v>28.95</v>
      </c>
      <c r="G964" s="27">
        <f>IF(ISNUMBER(H964),AVERAGE(H964:I964),AVERAGE(E964:F964))/65</f>
        <v>0.38461538461538464</v>
      </c>
      <c r="H964">
        <v>24</v>
      </c>
      <c r="I964">
        <v>26</v>
      </c>
      <c r="J964">
        <v>2024</v>
      </c>
      <c r="K964" t="s">
        <v>65</v>
      </c>
      <c r="M964" t="s">
        <v>272</v>
      </c>
      <c r="N964" t="s">
        <v>20</v>
      </c>
      <c r="O964" t="s">
        <v>273</v>
      </c>
      <c r="Q964" t="s">
        <v>245</v>
      </c>
      <c r="R964" t="s">
        <v>62</v>
      </c>
      <c r="S964" t="s">
        <v>63</v>
      </c>
      <c r="T964" t="s">
        <v>47</v>
      </c>
    </row>
    <row r="965" spans="1:20" x14ac:dyDescent="0.2">
      <c r="A965" t="s">
        <v>57</v>
      </c>
      <c r="B965" t="s">
        <v>18</v>
      </c>
      <c r="C965" t="s">
        <v>19</v>
      </c>
      <c r="D965" s="25">
        <v>45751</v>
      </c>
      <c r="E965">
        <v>180</v>
      </c>
      <c r="F965">
        <v>210</v>
      </c>
      <c r="G965" s="27">
        <f>IF(ISNUMBER(H965),AVERAGE(H965:I965),AVERAGE(E965:F965))/700</f>
        <v>0.26500000000000001</v>
      </c>
      <c r="H965">
        <v>182</v>
      </c>
      <c r="I965">
        <v>189</v>
      </c>
      <c r="J965">
        <v>2024</v>
      </c>
      <c r="K965" t="s">
        <v>42</v>
      </c>
      <c r="M965" t="s">
        <v>272</v>
      </c>
      <c r="N965" t="s">
        <v>20</v>
      </c>
      <c r="O965" t="s">
        <v>274</v>
      </c>
      <c r="P965" t="s">
        <v>61</v>
      </c>
      <c r="Q965" t="s">
        <v>245</v>
      </c>
      <c r="R965" t="s">
        <v>62</v>
      </c>
      <c r="S965" t="s">
        <v>63</v>
      </c>
      <c r="T965" t="s">
        <v>47</v>
      </c>
    </row>
    <row r="966" spans="1:20" x14ac:dyDescent="0.2">
      <c r="A966" t="s">
        <v>57</v>
      </c>
      <c r="B966" t="s">
        <v>18</v>
      </c>
      <c r="C966" t="s">
        <v>19</v>
      </c>
      <c r="D966" s="25">
        <v>45751</v>
      </c>
      <c r="E966">
        <v>210</v>
      </c>
      <c r="F966">
        <v>245</v>
      </c>
      <c r="G966" s="27">
        <f>IF(ISNUMBER(H966),AVERAGE(H966:I966),AVERAGE(E966:F966))/700</f>
        <v>0.315</v>
      </c>
      <c r="H966">
        <v>217</v>
      </c>
      <c r="I966">
        <v>224</v>
      </c>
      <c r="J966">
        <v>2024</v>
      </c>
      <c r="K966" t="s">
        <v>21</v>
      </c>
      <c r="M966" t="s">
        <v>272</v>
      </c>
      <c r="N966" t="s">
        <v>20</v>
      </c>
      <c r="O966" t="s">
        <v>274</v>
      </c>
      <c r="P966" t="s">
        <v>61</v>
      </c>
      <c r="Q966" t="s">
        <v>245</v>
      </c>
      <c r="R966" t="s">
        <v>62</v>
      </c>
      <c r="S966" t="s">
        <v>63</v>
      </c>
      <c r="T966" t="s">
        <v>47</v>
      </c>
    </row>
    <row r="967" spans="1:20" x14ac:dyDescent="0.2">
      <c r="A967" t="s">
        <v>57</v>
      </c>
      <c r="B967" t="s">
        <v>18</v>
      </c>
      <c r="C967" t="s">
        <v>19</v>
      </c>
      <c r="D967" s="25">
        <v>45751</v>
      </c>
      <c r="E967">
        <v>210</v>
      </c>
      <c r="F967">
        <v>245</v>
      </c>
      <c r="G967" s="27">
        <f>IF(ISNUMBER(H967),AVERAGE(H967:I967),AVERAGE(E967:F967))/700</f>
        <v>0.315</v>
      </c>
      <c r="H967">
        <v>217</v>
      </c>
      <c r="I967">
        <v>224</v>
      </c>
      <c r="J967">
        <v>2024</v>
      </c>
      <c r="K967" t="s">
        <v>56</v>
      </c>
      <c r="M967" t="s">
        <v>272</v>
      </c>
      <c r="N967" t="s">
        <v>20</v>
      </c>
      <c r="O967" t="s">
        <v>274</v>
      </c>
      <c r="P967" t="s">
        <v>61</v>
      </c>
      <c r="Q967" t="s">
        <v>245</v>
      </c>
      <c r="R967" t="s">
        <v>62</v>
      </c>
      <c r="S967" t="s">
        <v>63</v>
      </c>
      <c r="T967" t="s">
        <v>47</v>
      </c>
    </row>
    <row r="968" spans="1:20" hidden="1" x14ac:dyDescent="0.2">
      <c r="A968" t="s">
        <v>57</v>
      </c>
      <c r="B968" t="s">
        <v>58</v>
      </c>
      <c r="C968" t="s">
        <v>90</v>
      </c>
      <c r="D968" s="25">
        <v>45751</v>
      </c>
      <c r="E968">
        <v>14.95</v>
      </c>
      <c r="F968">
        <v>16.95</v>
      </c>
      <c r="G968" s="27">
        <f>IF(ISNUMBER(H968),AVERAGE(H968:I968),AVERAGE(E968:F968))/45</f>
        <v>0.3322222222222222</v>
      </c>
      <c r="H968">
        <v>14.95</v>
      </c>
      <c r="I968" t="s">
        <v>69</v>
      </c>
      <c r="J968">
        <v>2024</v>
      </c>
      <c r="K968" t="s">
        <v>93</v>
      </c>
      <c r="M968" t="s">
        <v>272</v>
      </c>
      <c r="N968" t="s">
        <v>20</v>
      </c>
      <c r="O968" t="s">
        <v>274</v>
      </c>
      <c r="Q968" t="s">
        <v>245</v>
      </c>
      <c r="R968" t="s">
        <v>62</v>
      </c>
      <c r="S968" t="s">
        <v>63</v>
      </c>
      <c r="T968" t="s">
        <v>47</v>
      </c>
    </row>
    <row r="969" spans="1:20" x14ac:dyDescent="0.2">
      <c r="A969" t="s">
        <v>57</v>
      </c>
      <c r="B969" t="s">
        <v>58</v>
      </c>
      <c r="C969" t="s">
        <v>19</v>
      </c>
      <c r="D969" s="25">
        <v>45751</v>
      </c>
      <c r="E969">
        <v>22</v>
      </c>
      <c r="F969">
        <v>26.95</v>
      </c>
      <c r="G969" s="27">
        <f>IF(ISNUMBER(H969),AVERAGE(H969:I969),AVERAGE(E969:F969))/65</f>
        <v>0.36923076923076925</v>
      </c>
      <c r="H969">
        <v>24</v>
      </c>
      <c r="I969" t="s">
        <v>69</v>
      </c>
      <c r="J969">
        <v>2024</v>
      </c>
      <c r="K969" t="s">
        <v>65</v>
      </c>
      <c r="M969" t="s">
        <v>272</v>
      </c>
      <c r="N969" t="s">
        <v>20</v>
      </c>
      <c r="O969" t="s">
        <v>274</v>
      </c>
      <c r="Q969" t="s">
        <v>245</v>
      </c>
      <c r="R969" t="s">
        <v>62</v>
      </c>
      <c r="S969" t="s">
        <v>63</v>
      </c>
      <c r="T969" t="s">
        <v>47</v>
      </c>
    </row>
    <row r="970" spans="1:20" x14ac:dyDescent="0.2">
      <c r="A970" t="s">
        <v>57</v>
      </c>
      <c r="B970" t="s">
        <v>58</v>
      </c>
      <c r="C970" t="s">
        <v>19</v>
      </c>
      <c r="D970" s="25">
        <v>45751</v>
      </c>
      <c r="E970">
        <v>22</v>
      </c>
      <c r="F970">
        <v>26.95</v>
      </c>
      <c r="G970" s="27">
        <f>IF(ISNUMBER(H970),AVERAGE(H970:I970),AVERAGE(E970:F970))/65</f>
        <v>0.36923076923076925</v>
      </c>
      <c r="H970">
        <v>24</v>
      </c>
      <c r="I970" t="s">
        <v>69</v>
      </c>
      <c r="J970">
        <v>2024</v>
      </c>
      <c r="K970" t="s">
        <v>59</v>
      </c>
      <c r="M970" t="s">
        <v>272</v>
      </c>
      <c r="N970" t="s">
        <v>20</v>
      </c>
      <c r="O970" t="s">
        <v>274</v>
      </c>
      <c r="Q970" t="s">
        <v>245</v>
      </c>
      <c r="R970" t="s">
        <v>62</v>
      </c>
      <c r="S970" t="s">
        <v>63</v>
      </c>
      <c r="T970" t="s">
        <v>47</v>
      </c>
    </row>
    <row r="971" spans="1:20" hidden="1" x14ac:dyDescent="0.2">
      <c r="A971" t="s">
        <v>57</v>
      </c>
      <c r="B971" t="s">
        <v>58</v>
      </c>
      <c r="C971" t="s">
        <v>90</v>
      </c>
      <c r="D971" s="25">
        <v>45751</v>
      </c>
      <c r="E971">
        <v>15.95</v>
      </c>
      <c r="F971">
        <v>17.95</v>
      </c>
      <c r="G971" s="27">
        <f>IF(ISNUMBER(H971),AVERAGE(H971:I971),AVERAGE(E971:F971))/45</f>
        <v>0.37666666666666665</v>
      </c>
      <c r="H971" t="s">
        <v>69</v>
      </c>
      <c r="I971" t="s">
        <v>69</v>
      </c>
      <c r="J971">
        <v>2024</v>
      </c>
      <c r="K971" t="s">
        <v>64</v>
      </c>
      <c r="M971" t="s">
        <v>272</v>
      </c>
      <c r="N971" t="s">
        <v>20</v>
      </c>
      <c r="O971" t="s">
        <v>274</v>
      </c>
      <c r="Q971" t="s">
        <v>245</v>
      </c>
      <c r="R971" t="s">
        <v>62</v>
      </c>
      <c r="S971" t="s">
        <v>63</v>
      </c>
      <c r="T971" t="s">
        <v>47</v>
      </c>
    </row>
    <row r="972" spans="1:20" hidden="1" x14ac:dyDescent="0.2">
      <c r="A972" t="s">
        <v>57</v>
      </c>
      <c r="B972" t="s">
        <v>58</v>
      </c>
      <c r="C972" t="s">
        <v>90</v>
      </c>
      <c r="D972" s="25">
        <v>45751</v>
      </c>
      <c r="E972">
        <v>15.95</v>
      </c>
      <c r="F972">
        <v>17.95</v>
      </c>
      <c r="G972" s="27">
        <f>IF(ISNUMBER(H972),AVERAGE(H972:I972),AVERAGE(E972:F972))/45</f>
        <v>0.37666666666666665</v>
      </c>
      <c r="H972" t="s">
        <v>69</v>
      </c>
      <c r="I972" t="s">
        <v>69</v>
      </c>
      <c r="J972">
        <v>2024</v>
      </c>
      <c r="K972" t="s">
        <v>91</v>
      </c>
      <c r="M972" t="s">
        <v>272</v>
      </c>
      <c r="N972" t="s">
        <v>20</v>
      </c>
      <c r="O972" t="s">
        <v>274</v>
      </c>
      <c r="P972" t="s">
        <v>61</v>
      </c>
      <c r="Q972" t="s">
        <v>245</v>
      </c>
      <c r="R972" t="s">
        <v>62</v>
      </c>
      <c r="S972" t="s">
        <v>63</v>
      </c>
      <c r="T972" t="s">
        <v>47</v>
      </c>
    </row>
    <row r="973" spans="1:20" x14ac:dyDescent="0.2">
      <c r="A973" t="s">
        <v>57</v>
      </c>
      <c r="B973" t="s">
        <v>18</v>
      </c>
      <c r="C973" t="s">
        <v>19</v>
      </c>
      <c r="D973" s="25">
        <v>45754</v>
      </c>
      <c r="E973">
        <v>180</v>
      </c>
      <c r="F973">
        <v>210</v>
      </c>
      <c r="G973" s="27">
        <f>IF(ISNUMBER(H973),AVERAGE(H973:I973),AVERAGE(E973:F973))/700</f>
        <v>0.26500000000000001</v>
      </c>
      <c r="H973">
        <v>182</v>
      </c>
      <c r="I973">
        <v>189</v>
      </c>
      <c r="J973">
        <v>2024</v>
      </c>
      <c r="K973" t="s">
        <v>42</v>
      </c>
      <c r="M973" t="s">
        <v>83</v>
      </c>
      <c r="N973" t="s">
        <v>20</v>
      </c>
      <c r="O973" t="s">
        <v>275</v>
      </c>
      <c r="P973" t="s">
        <v>61</v>
      </c>
      <c r="Q973" t="s">
        <v>245</v>
      </c>
      <c r="R973" t="s">
        <v>62</v>
      </c>
      <c r="S973" t="s">
        <v>63</v>
      </c>
      <c r="T973" t="s">
        <v>47</v>
      </c>
    </row>
    <row r="974" spans="1:20" x14ac:dyDescent="0.2">
      <c r="A974" t="s">
        <v>57</v>
      </c>
      <c r="B974" t="s">
        <v>18</v>
      </c>
      <c r="C974" t="s">
        <v>19</v>
      </c>
      <c r="D974" s="25">
        <v>45754</v>
      </c>
      <c r="E974">
        <v>210</v>
      </c>
      <c r="F974">
        <v>238</v>
      </c>
      <c r="G974" s="27">
        <f>IF(ISNUMBER(H974),AVERAGE(H974:I974),AVERAGE(E974:F974))/700</f>
        <v>0.30499999999999999</v>
      </c>
      <c r="H974">
        <v>210</v>
      </c>
      <c r="I974">
        <v>217</v>
      </c>
      <c r="J974">
        <v>2024</v>
      </c>
      <c r="K974" t="s">
        <v>56</v>
      </c>
      <c r="M974" t="s">
        <v>83</v>
      </c>
      <c r="N974" t="s">
        <v>20</v>
      </c>
      <c r="O974" t="s">
        <v>275</v>
      </c>
      <c r="P974" t="s">
        <v>102</v>
      </c>
      <c r="Q974" t="s">
        <v>245</v>
      </c>
      <c r="R974" t="s">
        <v>62</v>
      </c>
      <c r="S974" t="s">
        <v>63</v>
      </c>
      <c r="T974" t="s">
        <v>47</v>
      </c>
    </row>
    <row r="975" spans="1:20" x14ac:dyDescent="0.2">
      <c r="A975" t="s">
        <v>57</v>
      </c>
      <c r="B975" t="s">
        <v>18</v>
      </c>
      <c r="C975" t="s">
        <v>19</v>
      </c>
      <c r="D975" s="25">
        <v>45754</v>
      </c>
      <c r="E975">
        <v>217</v>
      </c>
      <c r="F975">
        <v>245</v>
      </c>
      <c r="G975" s="27">
        <f>IF(ISNUMBER(H975),AVERAGE(H975:I975),AVERAGE(E975:F975))/700</f>
        <v>0.315</v>
      </c>
      <c r="H975">
        <v>217</v>
      </c>
      <c r="I975">
        <v>224</v>
      </c>
      <c r="J975">
        <v>2024</v>
      </c>
      <c r="K975" t="s">
        <v>21</v>
      </c>
      <c r="M975" t="s">
        <v>83</v>
      </c>
      <c r="N975" t="s">
        <v>20</v>
      </c>
      <c r="O975" t="s">
        <v>275</v>
      </c>
      <c r="P975" t="s">
        <v>102</v>
      </c>
      <c r="Q975" t="s">
        <v>245</v>
      </c>
      <c r="R975" t="s">
        <v>62</v>
      </c>
      <c r="S975" t="s">
        <v>63</v>
      </c>
      <c r="T975" t="s">
        <v>47</v>
      </c>
    </row>
    <row r="976" spans="1:20" hidden="1" x14ac:dyDescent="0.2">
      <c r="A976" t="s">
        <v>57</v>
      </c>
      <c r="B976" t="s">
        <v>58</v>
      </c>
      <c r="C976" t="s">
        <v>90</v>
      </c>
      <c r="D976" s="25">
        <v>45754</v>
      </c>
      <c r="E976">
        <v>14</v>
      </c>
      <c r="F976">
        <v>16</v>
      </c>
      <c r="G976" s="27">
        <f>IF(ISNUMBER(H976),AVERAGE(H976:I976),AVERAGE(E976:F976))/45</f>
        <v>0.32166666666666666</v>
      </c>
      <c r="H976">
        <v>14</v>
      </c>
      <c r="I976">
        <v>14.95</v>
      </c>
      <c r="J976">
        <v>2024</v>
      </c>
      <c r="K976" t="s">
        <v>93</v>
      </c>
      <c r="M976" t="s">
        <v>83</v>
      </c>
      <c r="N976" t="s">
        <v>20</v>
      </c>
      <c r="O976" t="s">
        <v>275</v>
      </c>
      <c r="P976" t="s">
        <v>61</v>
      </c>
      <c r="Q976" t="s">
        <v>245</v>
      </c>
      <c r="R976" t="s">
        <v>62</v>
      </c>
      <c r="S976" t="s">
        <v>63</v>
      </c>
      <c r="T976" t="s">
        <v>47</v>
      </c>
    </row>
    <row r="977" spans="1:20" x14ac:dyDescent="0.2">
      <c r="A977" t="s">
        <v>57</v>
      </c>
      <c r="B977" t="s">
        <v>58</v>
      </c>
      <c r="C977" t="s">
        <v>19</v>
      </c>
      <c r="D977" s="25">
        <v>45754</v>
      </c>
      <c r="E977">
        <v>22</v>
      </c>
      <c r="F977">
        <v>26</v>
      </c>
      <c r="G977" s="27">
        <f>IF(ISNUMBER(H977),AVERAGE(H977:I977),AVERAGE(E977:F977))/65</f>
        <v>0.36923076923076925</v>
      </c>
      <c r="H977">
        <v>24</v>
      </c>
      <c r="I977" t="s">
        <v>69</v>
      </c>
      <c r="J977">
        <v>2024</v>
      </c>
      <c r="K977" t="s">
        <v>65</v>
      </c>
      <c r="M977" t="s">
        <v>83</v>
      </c>
      <c r="N977" t="s">
        <v>20</v>
      </c>
      <c r="O977" t="s">
        <v>275</v>
      </c>
      <c r="P977" t="s">
        <v>61</v>
      </c>
      <c r="Q977" t="s">
        <v>245</v>
      </c>
      <c r="R977" t="s">
        <v>62</v>
      </c>
      <c r="S977" t="s">
        <v>63</v>
      </c>
      <c r="T977" t="s">
        <v>47</v>
      </c>
    </row>
    <row r="978" spans="1:20" x14ac:dyDescent="0.2">
      <c r="A978" t="s">
        <v>57</v>
      </c>
      <c r="B978" t="s">
        <v>58</v>
      </c>
      <c r="C978" t="s">
        <v>19</v>
      </c>
      <c r="D978" s="25">
        <v>45754</v>
      </c>
      <c r="E978">
        <v>22</v>
      </c>
      <c r="F978">
        <v>26</v>
      </c>
      <c r="G978" s="27">
        <f>IF(ISNUMBER(H978),AVERAGE(H978:I978),AVERAGE(E978:F978))/65</f>
        <v>0.36923076923076925</v>
      </c>
      <c r="H978">
        <v>24</v>
      </c>
      <c r="I978" t="s">
        <v>69</v>
      </c>
      <c r="J978">
        <v>2024</v>
      </c>
      <c r="K978" t="s">
        <v>59</v>
      </c>
      <c r="M978" t="s">
        <v>83</v>
      </c>
      <c r="N978" t="s">
        <v>20</v>
      </c>
      <c r="O978" t="s">
        <v>275</v>
      </c>
      <c r="P978" t="s">
        <v>61</v>
      </c>
      <c r="Q978" t="s">
        <v>245</v>
      </c>
      <c r="R978" t="s">
        <v>62</v>
      </c>
      <c r="S978" t="s">
        <v>63</v>
      </c>
      <c r="T978" t="s">
        <v>47</v>
      </c>
    </row>
    <row r="979" spans="1:20" hidden="1" x14ac:dyDescent="0.2">
      <c r="A979" t="s">
        <v>57</v>
      </c>
      <c r="B979" t="s">
        <v>58</v>
      </c>
      <c r="C979" t="s">
        <v>90</v>
      </c>
      <c r="D979" s="25">
        <v>45754</v>
      </c>
      <c r="E979">
        <v>15.95</v>
      </c>
      <c r="F979">
        <v>17.95</v>
      </c>
      <c r="G979" s="27">
        <f>IF(ISNUMBER(H979),AVERAGE(H979:I979),AVERAGE(E979:F979))/45</f>
        <v>0.37666666666666665</v>
      </c>
      <c r="H979" t="s">
        <v>69</v>
      </c>
      <c r="I979" t="s">
        <v>69</v>
      </c>
      <c r="J979">
        <v>2024</v>
      </c>
      <c r="K979" t="s">
        <v>64</v>
      </c>
      <c r="M979" t="s">
        <v>83</v>
      </c>
      <c r="N979" t="s">
        <v>20</v>
      </c>
      <c r="O979" t="s">
        <v>275</v>
      </c>
      <c r="Q979" t="s">
        <v>245</v>
      </c>
      <c r="R979" t="s">
        <v>62</v>
      </c>
      <c r="S979" t="s">
        <v>63</v>
      </c>
      <c r="T979" t="s">
        <v>47</v>
      </c>
    </row>
    <row r="980" spans="1:20" hidden="1" x14ac:dyDescent="0.2">
      <c r="A980" t="s">
        <v>57</v>
      </c>
      <c r="B980" t="s">
        <v>58</v>
      </c>
      <c r="C980" t="s">
        <v>90</v>
      </c>
      <c r="D980" s="25">
        <v>45754</v>
      </c>
      <c r="E980">
        <v>15.95</v>
      </c>
      <c r="F980">
        <v>17.95</v>
      </c>
      <c r="G980" s="27">
        <f>IF(ISNUMBER(H980),AVERAGE(H980:I980),AVERAGE(E980:F980))/45</f>
        <v>0.37666666666666665</v>
      </c>
      <c r="H980" t="s">
        <v>69</v>
      </c>
      <c r="I980" t="s">
        <v>69</v>
      </c>
      <c r="J980">
        <v>2024</v>
      </c>
      <c r="K980" t="s">
        <v>91</v>
      </c>
      <c r="M980" t="s">
        <v>83</v>
      </c>
      <c r="N980" t="s">
        <v>20</v>
      </c>
      <c r="O980" t="s">
        <v>275</v>
      </c>
      <c r="P980" t="s">
        <v>61</v>
      </c>
      <c r="Q980" t="s">
        <v>245</v>
      </c>
      <c r="R980" t="s">
        <v>62</v>
      </c>
      <c r="S980" t="s">
        <v>63</v>
      </c>
      <c r="T980" t="s">
        <v>47</v>
      </c>
    </row>
    <row r="981" spans="1:20" hidden="1" x14ac:dyDescent="0.2">
      <c r="A981" t="s">
        <v>57</v>
      </c>
      <c r="B981" t="s">
        <v>58</v>
      </c>
      <c r="C981" t="s">
        <v>90</v>
      </c>
      <c r="D981" s="25">
        <v>45755</v>
      </c>
      <c r="E981">
        <v>8</v>
      </c>
      <c r="F981">
        <v>11</v>
      </c>
      <c r="G981" s="27">
        <f>IF(ISNUMBER(H981),AVERAGE(H981:I981),AVERAGE(E981:F981))/45</f>
        <v>0.2</v>
      </c>
      <c r="H981">
        <v>8</v>
      </c>
      <c r="I981">
        <v>10</v>
      </c>
      <c r="J981">
        <v>2024</v>
      </c>
      <c r="K981" t="s">
        <v>105</v>
      </c>
      <c r="M981" t="s">
        <v>83</v>
      </c>
      <c r="N981" t="s">
        <v>20</v>
      </c>
      <c r="O981" t="s">
        <v>282</v>
      </c>
      <c r="P981" t="s">
        <v>61</v>
      </c>
      <c r="Q981" t="s">
        <v>245</v>
      </c>
      <c r="R981" t="s">
        <v>62</v>
      </c>
      <c r="S981" t="s">
        <v>63</v>
      </c>
      <c r="T981" t="s">
        <v>47</v>
      </c>
    </row>
    <row r="982" spans="1:20" hidden="1" x14ac:dyDescent="0.2">
      <c r="A982" t="s">
        <v>57</v>
      </c>
      <c r="B982" t="s">
        <v>58</v>
      </c>
      <c r="C982" t="s">
        <v>90</v>
      </c>
      <c r="D982" s="25">
        <v>45755</v>
      </c>
      <c r="E982">
        <v>10</v>
      </c>
      <c r="F982">
        <v>14</v>
      </c>
      <c r="G982" s="27">
        <f>IF(ISNUMBER(H982),AVERAGE(H982:I982),AVERAGE(E982:F982))/45</f>
        <v>0.25555555555555554</v>
      </c>
      <c r="H982">
        <v>11</v>
      </c>
      <c r="I982">
        <v>12</v>
      </c>
      <c r="J982">
        <v>2024</v>
      </c>
      <c r="K982" t="s">
        <v>93</v>
      </c>
      <c r="M982" t="s">
        <v>83</v>
      </c>
      <c r="N982" t="s">
        <v>20</v>
      </c>
      <c r="O982" t="s">
        <v>282</v>
      </c>
      <c r="P982" t="s">
        <v>61</v>
      </c>
      <c r="Q982" t="s">
        <v>245</v>
      </c>
      <c r="R982" t="s">
        <v>62</v>
      </c>
      <c r="S982" t="s">
        <v>63</v>
      </c>
      <c r="T982" t="s">
        <v>47</v>
      </c>
    </row>
    <row r="983" spans="1:20" x14ac:dyDescent="0.2">
      <c r="A983" t="s">
        <v>57</v>
      </c>
      <c r="B983" t="s">
        <v>18</v>
      </c>
      <c r="C983" t="s">
        <v>19</v>
      </c>
      <c r="D983" s="25">
        <v>45755</v>
      </c>
      <c r="E983">
        <v>189</v>
      </c>
      <c r="F983">
        <v>231</v>
      </c>
      <c r="G983" s="27">
        <f>IF(ISNUMBER(H983),AVERAGE(H983:I983),AVERAGE(E983:F983))/700</f>
        <v>0.27500000000000002</v>
      </c>
      <c r="H983">
        <v>189</v>
      </c>
      <c r="I983">
        <v>196</v>
      </c>
      <c r="J983">
        <v>2024</v>
      </c>
      <c r="K983" t="s">
        <v>42</v>
      </c>
      <c r="M983" t="s">
        <v>83</v>
      </c>
      <c r="N983" t="s">
        <v>20</v>
      </c>
      <c r="O983" t="s">
        <v>282</v>
      </c>
      <c r="P983" t="s">
        <v>102</v>
      </c>
      <c r="Q983" t="s">
        <v>245</v>
      </c>
      <c r="R983" t="s">
        <v>62</v>
      </c>
      <c r="S983" t="s">
        <v>63</v>
      </c>
      <c r="T983" t="s">
        <v>47</v>
      </c>
    </row>
    <row r="984" spans="1:20" x14ac:dyDescent="0.2">
      <c r="A984" t="s">
        <v>57</v>
      </c>
      <c r="B984" t="s">
        <v>18</v>
      </c>
      <c r="C984" t="s">
        <v>19</v>
      </c>
      <c r="D984" s="25">
        <v>45755</v>
      </c>
      <c r="E984">
        <v>210</v>
      </c>
      <c r="F984">
        <v>238</v>
      </c>
      <c r="G984" s="27">
        <f>IF(ISNUMBER(H984),AVERAGE(H984:I984),AVERAGE(E984:F984))/700</f>
        <v>0.30499999999999999</v>
      </c>
      <c r="H984">
        <v>210</v>
      </c>
      <c r="I984">
        <v>217</v>
      </c>
      <c r="J984">
        <v>2024</v>
      </c>
      <c r="K984" t="s">
        <v>56</v>
      </c>
      <c r="M984" t="s">
        <v>83</v>
      </c>
      <c r="N984" t="s">
        <v>20</v>
      </c>
      <c r="O984" t="s">
        <v>282</v>
      </c>
      <c r="P984" t="s">
        <v>102</v>
      </c>
      <c r="Q984" t="s">
        <v>245</v>
      </c>
      <c r="R984" t="s">
        <v>62</v>
      </c>
      <c r="S984" t="s">
        <v>63</v>
      </c>
      <c r="T984" t="s">
        <v>47</v>
      </c>
    </row>
    <row r="985" spans="1:20" x14ac:dyDescent="0.2">
      <c r="A985" t="s">
        <v>57</v>
      </c>
      <c r="B985" t="s">
        <v>18</v>
      </c>
      <c r="C985" t="s">
        <v>19</v>
      </c>
      <c r="D985" s="25">
        <v>45755</v>
      </c>
      <c r="E985">
        <v>217</v>
      </c>
      <c r="F985">
        <v>245</v>
      </c>
      <c r="G985" s="27">
        <f>IF(ISNUMBER(H985),AVERAGE(H985:I985),AVERAGE(E985:F985))/700</f>
        <v>0.32</v>
      </c>
      <c r="H985">
        <v>224</v>
      </c>
      <c r="I985" t="s">
        <v>69</v>
      </c>
      <c r="J985">
        <v>2024</v>
      </c>
      <c r="K985" t="s">
        <v>21</v>
      </c>
      <c r="M985" t="s">
        <v>83</v>
      </c>
      <c r="N985" t="s">
        <v>20</v>
      </c>
      <c r="O985" t="s">
        <v>282</v>
      </c>
      <c r="P985" t="s">
        <v>61</v>
      </c>
      <c r="Q985" t="s">
        <v>245</v>
      </c>
      <c r="R985" t="s">
        <v>62</v>
      </c>
      <c r="S985" t="s">
        <v>63</v>
      </c>
      <c r="T985" t="s">
        <v>47</v>
      </c>
    </row>
    <row r="986" spans="1:20" hidden="1" x14ac:dyDescent="0.2">
      <c r="A986" t="s">
        <v>57</v>
      </c>
      <c r="B986" t="s">
        <v>58</v>
      </c>
      <c r="C986" t="s">
        <v>90</v>
      </c>
      <c r="D986" s="25">
        <v>45755</v>
      </c>
      <c r="E986">
        <v>15</v>
      </c>
      <c r="F986">
        <v>17</v>
      </c>
      <c r="G986" s="27">
        <f>IF(ISNUMBER(H986),AVERAGE(H986:I986),AVERAGE(E986:F986))/45</f>
        <v>0.34444444444444444</v>
      </c>
      <c r="H986">
        <v>15</v>
      </c>
      <c r="I986">
        <v>16</v>
      </c>
      <c r="J986">
        <v>2024</v>
      </c>
      <c r="K986" t="s">
        <v>91</v>
      </c>
      <c r="M986" t="s">
        <v>83</v>
      </c>
      <c r="N986" t="s">
        <v>20</v>
      </c>
      <c r="O986" t="s">
        <v>282</v>
      </c>
      <c r="P986" t="s">
        <v>61</v>
      </c>
      <c r="Q986" t="s">
        <v>245</v>
      </c>
      <c r="R986" t="s">
        <v>62</v>
      </c>
      <c r="S986" t="s">
        <v>63</v>
      </c>
      <c r="T986" t="s">
        <v>47</v>
      </c>
    </row>
    <row r="987" spans="1:20" hidden="1" x14ac:dyDescent="0.2">
      <c r="A987" t="s">
        <v>57</v>
      </c>
      <c r="B987" t="s">
        <v>58</v>
      </c>
      <c r="C987" t="s">
        <v>90</v>
      </c>
      <c r="D987" s="25">
        <v>45755</v>
      </c>
      <c r="E987">
        <v>15</v>
      </c>
      <c r="F987">
        <v>17</v>
      </c>
      <c r="G987" s="27">
        <f>IF(ISNUMBER(H987),AVERAGE(H987:I987),AVERAGE(E987:F987))/45</f>
        <v>0.34444444444444444</v>
      </c>
      <c r="H987">
        <v>15</v>
      </c>
      <c r="I987">
        <v>16</v>
      </c>
      <c r="J987">
        <v>2024</v>
      </c>
      <c r="K987" t="s">
        <v>64</v>
      </c>
      <c r="M987" t="s">
        <v>83</v>
      </c>
      <c r="N987" t="s">
        <v>20</v>
      </c>
      <c r="O987" t="s">
        <v>282</v>
      </c>
      <c r="P987" t="s">
        <v>61</v>
      </c>
      <c r="Q987" t="s">
        <v>245</v>
      </c>
      <c r="R987" t="s">
        <v>62</v>
      </c>
      <c r="S987" t="s">
        <v>63</v>
      </c>
      <c r="T987" t="s">
        <v>47</v>
      </c>
    </row>
    <row r="988" spans="1:20" x14ac:dyDescent="0.2">
      <c r="A988" t="s">
        <v>57</v>
      </c>
      <c r="B988" t="s">
        <v>58</v>
      </c>
      <c r="C988" t="s">
        <v>19</v>
      </c>
      <c r="D988" s="25">
        <v>45755</v>
      </c>
      <c r="E988">
        <v>22</v>
      </c>
      <c r="F988">
        <v>27</v>
      </c>
      <c r="G988" s="27">
        <f>IF(ISNUMBER(H988),AVERAGE(H988:I988),AVERAGE(E988:F988))/65</f>
        <v>0.36923076923076925</v>
      </c>
      <c r="H988">
        <v>24</v>
      </c>
      <c r="I988" t="s">
        <v>69</v>
      </c>
      <c r="J988">
        <v>2024</v>
      </c>
      <c r="K988" t="s">
        <v>59</v>
      </c>
      <c r="M988" t="s">
        <v>83</v>
      </c>
      <c r="N988" t="s">
        <v>20</v>
      </c>
      <c r="O988" t="s">
        <v>282</v>
      </c>
      <c r="P988" t="s">
        <v>61</v>
      </c>
      <c r="Q988" t="s">
        <v>245</v>
      </c>
      <c r="R988" t="s">
        <v>62</v>
      </c>
      <c r="S988" t="s">
        <v>63</v>
      </c>
      <c r="T988" t="s">
        <v>47</v>
      </c>
    </row>
    <row r="989" spans="1:20" x14ac:dyDescent="0.2">
      <c r="A989" t="s">
        <v>57</v>
      </c>
      <c r="B989" t="s">
        <v>58</v>
      </c>
      <c r="C989" t="s">
        <v>19</v>
      </c>
      <c r="D989" s="25">
        <v>45755</v>
      </c>
      <c r="E989">
        <v>22</v>
      </c>
      <c r="F989">
        <v>27</v>
      </c>
      <c r="G989" s="27">
        <f>IF(ISNUMBER(H989),AVERAGE(H989:I989),AVERAGE(E989:F989))/65</f>
        <v>0.36923076923076925</v>
      </c>
      <c r="H989">
        <v>24</v>
      </c>
      <c r="I989" t="s">
        <v>69</v>
      </c>
      <c r="J989">
        <v>2024</v>
      </c>
      <c r="K989" t="s">
        <v>65</v>
      </c>
      <c r="M989" t="s">
        <v>83</v>
      </c>
      <c r="N989" t="s">
        <v>20</v>
      </c>
      <c r="O989" t="s">
        <v>282</v>
      </c>
      <c r="P989" t="s">
        <v>61</v>
      </c>
      <c r="Q989" t="s">
        <v>245</v>
      </c>
      <c r="R989" t="s">
        <v>62</v>
      </c>
      <c r="S989" t="s">
        <v>63</v>
      </c>
      <c r="T989" t="s">
        <v>47</v>
      </c>
    </row>
    <row r="990" spans="1:20" hidden="1" x14ac:dyDescent="0.2">
      <c r="A990" t="s">
        <v>57</v>
      </c>
      <c r="B990" t="s">
        <v>58</v>
      </c>
      <c r="C990" t="s">
        <v>90</v>
      </c>
      <c r="D990" s="25">
        <v>45756</v>
      </c>
      <c r="E990">
        <v>8</v>
      </c>
      <c r="F990">
        <v>11</v>
      </c>
      <c r="G990" s="27">
        <f>IF(ISNUMBER(H990),AVERAGE(H990:I990),AVERAGE(E990:F990))/45</f>
        <v>0.2</v>
      </c>
      <c r="H990">
        <v>8</v>
      </c>
      <c r="I990">
        <v>10</v>
      </c>
      <c r="J990">
        <v>2024</v>
      </c>
      <c r="K990" t="s">
        <v>105</v>
      </c>
      <c r="M990" t="s">
        <v>83</v>
      </c>
      <c r="N990" t="s">
        <v>20</v>
      </c>
      <c r="O990" t="s">
        <v>44</v>
      </c>
      <c r="Q990" t="s">
        <v>245</v>
      </c>
      <c r="R990" t="s">
        <v>62</v>
      </c>
      <c r="S990" t="s">
        <v>63</v>
      </c>
      <c r="T990" t="s">
        <v>47</v>
      </c>
    </row>
    <row r="991" spans="1:20" hidden="1" x14ac:dyDescent="0.2">
      <c r="A991" t="s">
        <v>57</v>
      </c>
      <c r="B991" t="s">
        <v>58</v>
      </c>
      <c r="C991" t="s">
        <v>90</v>
      </c>
      <c r="D991" s="25">
        <v>45756</v>
      </c>
      <c r="E991">
        <v>10</v>
      </c>
      <c r="F991">
        <v>14</v>
      </c>
      <c r="G991" s="27">
        <f>IF(ISNUMBER(H991),AVERAGE(H991:I991),AVERAGE(E991:F991))/45</f>
        <v>0.25555555555555554</v>
      </c>
      <c r="H991">
        <v>11</v>
      </c>
      <c r="I991">
        <v>12</v>
      </c>
      <c r="J991">
        <v>2024</v>
      </c>
      <c r="K991" t="s">
        <v>93</v>
      </c>
      <c r="M991" t="s">
        <v>83</v>
      </c>
      <c r="N991" t="s">
        <v>20</v>
      </c>
      <c r="O991" t="s">
        <v>44</v>
      </c>
      <c r="Q991" t="s">
        <v>245</v>
      </c>
      <c r="R991" t="s">
        <v>62</v>
      </c>
      <c r="S991" t="s">
        <v>63</v>
      </c>
      <c r="T991" t="s">
        <v>47</v>
      </c>
    </row>
    <row r="992" spans="1:20" x14ac:dyDescent="0.2">
      <c r="A992" t="s">
        <v>57</v>
      </c>
      <c r="B992" t="s">
        <v>18</v>
      </c>
      <c r="C992" t="s">
        <v>19</v>
      </c>
      <c r="D992" s="25">
        <v>45756</v>
      </c>
      <c r="E992">
        <v>189</v>
      </c>
      <c r="F992">
        <v>231</v>
      </c>
      <c r="G992" s="27">
        <f>IF(ISNUMBER(H992),AVERAGE(H992:I992),AVERAGE(E992:F992))/700</f>
        <v>0.27500000000000002</v>
      </c>
      <c r="H992">
        <v>189</v>
      </c>
      <c r="I992">
        <v>196</v>
      </c>
      <c r="J992">
        <v>2024</v>
      </c>
      <c r="K992" t="s">
        <v>42</v>
      </c>
      <c r="M992" t="s">
        <v>83</v>
      </c>
      <c r="N992" t="s">
        <v>20</v>
      </c>
      <c r="O992" t="s">
        <v>44</v>
      </c>
      <c r="P992" t="s">
        <v>102</v>
      </c>
      <c r="Q992" t="s">
        <v>245</v>
      </c>
      <c r="R992" t="s">
        <v>62</v>
      </c>
      <c r="S992" t="s">
        <v>63</v>
      </c>
      <c r="T992" t="s">
        <v>47</v>
      </c>
    </row>
    <row r="993" spans="1:20" x14ac:dyDescent="0.2">
      <c r="A993" t="s">
        <v>57</v>
      </c>
      <c r="B993" t="s">
        <v>18</v>
      </c>
      <c r="C993" t="s">
        <v>19</v>
      </c>
      <c r="D993" s="25">
        <v>45756</v>
      </c>
      <c r="E993">
        <v>203</v>
      </c>
      <c r="F993">
        <v>238</v>
      </c>
      <c r="G993" s="27">
        <f>IF(ISNUMBER(H993),AVERAGE(H993:I993),AVERAGE(E993:F993))/700</f>
        <v>0.30499999999999999</v>
      </c>
      <c r="H993">
        <v>210</v>
      </c>
      <c r="I993">
        <v>217</v>
      </c>
      <c r="J993">
        <v>2024</v>
      </c>
      <c r="K993" t="s">
        <v>56</v>
      </c>
      <c r="M993" t="s">
        <v>83</v>
      </c>
      <c r="N993" t="s">
        <v>20</v>
      </c>
      <c r="O993" t="s">
        <v>44</v>
      </c>
      <c r="P993" t="s">
        <v>102</v>
      </c>
      <c r="Q993" t="s">
        <v>245</v>
      </c>
      <c r="R993" t="s">
        <v>62</v>
      </c>
      <c r="S993" t="s">
        <v>63</v>
      </c>
      <c r="T993" t="s">
        <v>47</v>
      </c>
    </row>
    <row r="994" spans="1:20" x14ac:dyDescent="0.2">
      <c r="A994" t="s">
        <v>57</v>
      </c>
      <c r="B994" t="s">
        <v>18</v>
      </c>
      <c r="C994" t="s">
        <v>19</v>
      </c>
      <c r="D994" s="25">
        <v>45756</v>
      </c>
      <c r="E994">
        <v>217</v>
      </c>
      <c r="F994">
        <v>245</v>
      </c>
      <c r="G994" s="27">
        <f>IF(ISNUMBER(H994),AVERAGE(H994:I994),AVERAGE(E994:F994))/700</f>
        <v>0.32</v>
      </c>
      <c r="H994">
        <v>224</v>
      </c>
      <c r="I994" t="s">
        <v>69</v>
      </c>
      <c r="J994">
        <v>2024</v>
      </c>
      <c r="K994" t="s">
        <v>21</v>
      </c>
      <c r="M994" t="s">
        <v>83</v>
      </c>
      <c r="N994" t="s">
        <v>20</v>
      </c>
      <c r="O994" t="s">
        <v>44</v>
      </c>
      <c r="P994" t="s">
        <v>61</v>
      </c>
      <c r="Q994" t="s">
        <v>245</v>
      </c>
      <c r="R994" t="s">
        <v>62</v>
      </c>
      <c r="S994" t="s">
        <v>63</v>
      </c>
      <c r="T994" t="s">
        <v>47</v>
      </c>
    </row>
    <row r="995" spans="1:20" hidden="1" x14ac:dyDescent="0.2">
      <c r="A995" t="s">
        <v>57</v>
      </c>
      <c r="B995" t="s">
        <v>58</v>
      </c>
      <c r="C995" t="s">
        <v>90</v>
      </c>
      <c r="D995" s="25">
        <v>45756</v>
      </c>
      <c r="E995">
        <v>15</v>
      </c>
      <c r="F995">
        <v>17</v>
      </c>
      <c r="G995" s="27">
        <f>IF(ISNUMBER(H995),AVERAGE(H995:I995),AVERAGE(E995:F995))/45</f>
        <v>0.34444444444444444</v>
      </c>
      <c r="H995">
        <v>15</v>
      </c>
      <c r="I995">
        <v>16</v>
      </c>
      <c r="J995">
        <v>2024</v>
      </c>
      <c r="K995" t="s">
        <v>64</v>
      </c>
      <c r="M995" t="s">
        <v>83</v>
      </c>
      <c r="N995" t="s">
        <v>20</v>
      </c>
      <c r="O995" t="s">
        <v>44</v>
      </c>
      <c r="Q995" t="s">
        <v>245</v>
      </c>
      <c r="R995" t="s">
        <v>62</v>
      </c>
      <c r="S995" t="s">
        <v>63</v>
      </c>
      <c r="T995" t="s">
        <v>47</v>
      </c>
    </row>
    <row r="996" spans="1:20" hidden="1" x14ac:dyDescent="0.2">
      <c r="A996" t="s">
        <v>57</v>
      </c>
      <c r="B996" t="s">
        <v>58</v>
      </c>
      <c r="C996" t="s">
        <v>90</v>
      </c>
      <c r="D996" s="25">
        <v>45756</v>
      </c>
      <c r="E996">
        <v>15</v>
      </c>
      <c r="F996">
        <v>17</v>
      </c>
      <c r="G996" s="27">
        <f>IF(ISNUMBER(H996),AVERAGE(H996:I996),AVERAGE(E996:F996))/45</f>
        <v>0.34444444444444444</v>
      </c>
      <c r="H996">
        <v>15</v>
      </c>
      <c r="I996">
        <v>16</v>
      </c>
      <c r="J996">
        <v>2024</v>
      </c>
      <c r="K996" t="s">
        <v>91</v>
      </c>
      <c r="M996" t="s">
        <v>83</v>
      </c>
      <c r="N996" t="s">
        <v>20</v>
      </c>
      <c r="O996" t="s">
        <v>44</v>
      </c>
      <c r="Q996" t="s">
        <v>245</v>
      </c>
      <c r="R996" t="s">
        <v>62</v>
      </c>
      <c r="S996" t="s">
        <v>63</v>
      </c>
      <c r="T996" t="s">
        <v>47</v>
      </c>
    </row>
    <row r="997" spans="1:20" x14ac:dyDescent="0.2">
      <c r="A997" t="s">
        <v>57</v>
      </c>
      <c r="B997" t="s">
        <v>58</v>
      </c>
      <c r="C997" t="s">
        <v>19</v>
      </c>
      <c r="D997" s="25">
        <v>45756</v>
      </c>
      <c r="E997">
        <v>22</v>
      </c>
      <c r="F997">
        <v>27</v>
      </c>
      <c r="G997" s="27">
        <f>IF(ISNUMBER(H997),AVERAGE(H997:I997),AVERAGE(E997:F997))/65</f>
        <v>0.36923076923076925</v>
      </c>
      <c r="H997">
        <v>24</v>
      </c>
      <c r="I997" t="s">
        <v>69</v>
      </c>
      <c r="J997">
        <v>2024</v>
      </c>
      <c r="K997" t="s">
        <v>65</v>
      </c>
      <c r="M997" t="s">
        <v>83</v>
      </c>
      <c r="N997" t="s">
        <v>20</v>
      </c>
      <c r="O997" t="s">
        <v>44</v>
      </c>
      <c r="P997" t="s">
        <v>61</v>
      </c>
      <c r="Q997" t="s">
        <v>245</v>
      </c>
      <c r="R997" t="s">
        <v>62</v>
      </c>
      <c r="S997" t="s">
        <v>63</v>
      </c>
      <c r="T997" t="s">
        <v>47</v>
      </c>
    </row>
    <row r="998" spans="1:20" x14ac:dyDescent="0.2">
      <c r="A998" t="s">
        <v>57</v>
      </c>
      <c r="B998" t="s">
        <v>58</v>
      </c>
      <c r="C998" t="s">
        <v>19</v>
      </c>
      <c r="D998" s="25">
        <v>45756</v>
      </c>
      <c r="E998">
        <v>22</v>
      </c>
      <c r="F998">
        <v>27</v>
      </c>
      <c r="G998" s="27">
        <f>IF(ISNUMBER(H998),AVERAGE(H998:I998),AVERAGE(E998:F998))/65</f>
        <v>0.36923076923076925</v>
      </c>
      <c r="H998">
        <v>24</v>
      </c>
      <c r="I998" t="s">
        <v>69</v>
      </c>
      <c r="J998">
        <v>2024</v>
      </c>
      <c r="K998" t="s">
        <v>59</v>
      </c>
      <c r="M998" t="s">
        <v>83</v>
      </c>
      <c r="N998" t="s">
        <v>20</v>
      </c>
      <c r="O998" t="s">
        <v>44</v>
      </c>
      <c r="P998" t="s">
        <v>61</v>
      </c>
      <c r="Q998" t="s">
        <v>245</v>
      </c>
      <c r="R998" t="s">
        <v>62</v>
      </c>
      <c r="S998" t="s">
        <v>63</v>
      </c>
      <c r="T998" t="s">
        <v>47</v>
      </c>
    </row>
    <row r="999" spans="1:20" hidden="1" x14ac:dyDescent="0.2">
      <c r="A999" t="s">
        <v>57</v>
      </c>
      <c r="B999" t="s">
        <v>58</v>
      </c>
      <c r="C999" t="s">
        <v>90</v>
      </c>
      <c r="D999" s="25">
        <v>45757</v>
      </c>
      <c r="E999">
        <v>8</v>
      </c>
      <c r="F999">
        <v>11</v>
      </c>
      <c r="G999" s="27">
        <f>IF(ISNUMBER(H999),AVERAGE(H999:I999),AVERAGE(E999:F999))/45</f>
        <v>0.2</v>
      </c>
      <c r="H999">
        <v>8</v>
      </c>
      <c r="I999">
        <v>10</v>
      </c>
      <c r="J999">
        <v>2024</v>
      </c>
      <c r="K999" t="s">
        <v>105</v>
      </c>
      <c r="M999" t="s">
        <v>83</v>
      </c>
      <c r="N999" t="s">
        <v>20</v>
      </c>
      <c r="O999" t="s">
        <v>292</v>
      </c>
      <c r="P999" t="s">
        <v>61</v>
      </c>
      <c r="Q999" t="s">
        <v>245</v>
      </c>
      <c r="R999" t="s">
        <v>62</v>
      </c>
      <c r="S999" t="s">
        <v>63</v>
      </c>
      <c r="T999" t="s">
        <v>47</v>
      </c>
    </row>
    <row r="1000" spans="1:20" hidden="1" x14ac:dyDescent="0.2">
      <c r="A1000" t="s">
        <v>57</v>
      </c>
      <c r="B1000" t="s">
        <v>58</v>
      </c>
      <c r="C1000" t="s">
        <v>90</v>
      </c>
      <c r="D1000" s="25">
        <v>45757</v>
      </c>
      <c r="E1000">
        <v>10</v>
      </c>
      <c r="F1000">
        <v>14</v>
      </c>
      <c r="G1000" s="27">
        <f>IF(ISNUMBER(H1000),AVERAGE(H1000:I1000),AVERAGE(E1000:F1000))/45</f>
        <v>0.25555555555555554</v>
      </c>
      <c r="H1000">
        <v>11</v>
      </c>
      <c r="I1000">
        <v>12</v>
      </c>
      <c r="J1000">
        <v>2024</v>
      </c>
      <c r="K1000" t="s">
        <v>93</v>
      </c>
      <c r="M1000" t="s">
        <v>83</v>
      </c>
      <c r="N1000" t="s">
        <v>20</v>
      </c>
      <c r="O1000" t="s">
        <v>292</v>
      </c>
      <c r="Q1000" t="s">
        <v>245</v>
      </c>
      <c r="R1000" t="s">
        <v>62</v>
      </c>
      <c r="S1000" t="s">
        <v>63</v>
      </c>
      <c r="T1000" t="s">
        <v>47</v>
      </c>
    </row>
    <row r="1001" spans="1:20" x14ac:dyDescent="0.2">
      <c r="A1001" t="s">
        <v>57</v>
      </c>
      <c r="B1001" t="s">
        <v>18</v>
      </c>
      <c r="C1001" t="s">
        <v>19</v>
      </c>
      <c r="D1001" s="25">
        <v>45757</v>
      </c>
      <c r="E1001">
        <v>182</v>
      </c>
      <c r="F1001">
        <v>224</v>
      </c>
      <c r="G1001" s="27">
        <f>IF(ISNUMBER(H1001),AVERAGE(H1001:I1001),AVERAGE(E1001:F1001))/700</f>
        <v>0.27</v>
      </c>
      <c r="H1001">
        <v>189</v>
      </c>
      <c r="I1001" t="s">
        <v>69</v>
      </c>
      <c r="J1001">
        <v>2024</v>
      </c>
      <c r="K1001" t="s">
        <v>42</v>
      </c>
      <c r="M1001" t="s">
        <v>83</v>
      </c>
      <c r="N1001" t="s">
        <v>20</v>
      </c>
      <c r="O1001" t="s">
        <v>292</v>
      </c>
      <c r="P1001" t="s">
        <v>61</v>
      </c>
      <c r="Q1001" t="s">
        <v>245</v>
      </c>
      <c r="R1001" t="s">
        <v>62</v>
      </c>
      <c r="S1001" t="s">
        <v>63</v>
      </c>
      <c r="T1001" t="s">
        <v>47</v>
      </c>
    </row>
    <row r="1002" spans="1:20" x14ac:dyDescent="0.2">
      <c r="A1002" t="s">
        <v>57</v>
      </c>
      <c r="B1002" t="s">
        <v>18</v>
      </c>
      <c r="C1002" t="s">
        <v>19</v>
      </c>
      <c r="D1002" s="25">
        <v>45757</v>
      </c>
      <c r="E1002">
        <v>189</v>
      </c>
      <c r="F1002">
        <v>224</v>
      </c>
      <c r="G1002" s="27">
        <f>IF(ISNUMBER(H1002),AVERAGE(H1002:I1002),AVERAGE(E1002:F1002))/700</f>
        <v>0.29499999999999998</v>
      </c>
      <c r="H1002">
        <v>203</v>
      </c>
      <c r="I1002">
        <v>210</v>
      </c>
      <c r="J1002">
        <v>2024</v>
      </c>
      <c r="K1002" t="s">
        <v>56</v>
      </c>
      <c r="M1002" t="s">
        <v>83</v>
      </c>
      <c r="N1002" t="s">
        <v>20</v>
      </c>
      <c r="O1002" t="s">
        <v>292</v>
      </c>
      <c r="P1002" t="s">
        <v>102</v>
      </c>
      <c r="Q1002" t="s">
        <v>245</v>
      </c>
      <c r="R1002" t="s">
        <v>62</v>
      </c>
      <c r="S1002" t="s">
        <v>63</v>
      </c>
      <c r="T1002" t="s">
        <v>47</v>
      </c>
    </row>
    <row r="1003" spans="1:20" x14ac:dyDescent="0.2">
      <c r="A1003" t="s">
        <v>57</v>
      </c>
      <c r="B1003" t="s">
        <v>18</v>
      </c>
      <c r="C1003" t="s">
        <v>19</v>
      </c>
      <c r="D1003" s="25">
        <v>45757</v>
      </c>
      <c r="E1003">
        <v>203</v>
      </c>
      <c r="F1003">
        <v>238</v>
      </c>
      <c r="G1003" s="27">
        <f>IF(ISNUMBER(H1003),AVERAGE(H1003:I1003),AVERAGE(E1003:F1003))/700</f>
        <v>0.30499999999999999</v>
      </c>
      <c r="H1003">
        <v>210</v>
      </c>
      <c r="I1003">
        <v>217</v>
      </c>
      <c r="J1003">
        <v>2024</v>
      </c>
      <c r="K1003" t="s">
        <v>21</v>
      </c>
      <c r="M1003" t="s">
        <v>83</v>
      </c>
      <c r="N1003" t="s">
        <v>20</v>
      </c>
      <c r="O1003" t="s">
        <v>292</v>
      </c>
      <c r="P1003" t="s">
        <v>61</v>
      </c>
      <c r="Q1003" t="s">
        <v>245</v>
      </c>
      <c r="R1003" t="s">
        <v>62</v>
      </c>
      <c r="S1003" t="s">
        <v>63</v>
      </c>
      <c r="T1003" t="s">
        <v>47</v>
      </c>
    </row>
    <row r="1004" spans="1:20" hidden="1" x14ac:dyDescent="0.2">
      <c r="A1004" t="s">
        <v>57</v>
      </c>
      <c r="B1004" t="s">
        <v>58</v>
      </c>
      <c r="C1004" t="s">
        <v>90</v>
      </c>
      <c r="D1004" s="25">
        <v>45757</v>
      </c>
      <c r="E1004">
        <v>15</v>
      </c>
      <c r="F1004">
        <v>17</v>
      </c>
      <c r="G1004" s="27">
        <f>IF(ISNUMBER(H1004),AVERAGE(H1004:I1004),AVERAGE(E1004:F1004))/45</f>
        <v>0.34444444444444444</v>
      </c>
      <c r="H1004">
        <v>15</v>
      </c>
      <c r="I1004">
        <v>16</v>
      </c>
      <c r="J1004">
        <v>2024</v>
      </c>
      <c r="K1004" t="s">
        <v>91</v>
      </c>
      <c r="M1004" t="s">
        <v>83</v>
      </c>
      <c r="N1004" t="s">
        <v>20</v>
      </c>
      <c r="O1004" t="s">
        <v>292</v>
      </c>
      <c r="P1004" t="s">
        <v>61</v>
      </c>
      <c r="Q1004" t="s">
        <v>245</v>
      </c>
      <c r="R1004" t="s">
        <v>62</v>
      </c>
      <c r="S1004" t="s">
        <v>63</v>
      </c>
      <c r="T1004" t="s">
        <v>47</v>
      </c>
    </row>
    <row r="1005" spans="1:20" hidden="1" x14ac:dyDescent="0.2">
      <c r="A1005" t="s">
        <v>57</v>
      </c>
      <c r="B1005" t="s">
        <v>58</v>
      </c>
      <c r="C1005" t="s">
        <v>90</v>
      </c>
      <c r="D1005" s="25">
        <v>45757</v>
      </c>
      <c r="E1005">
        <v>15</v>
      </c>
      <c r="F1005">
        <v>17</v>
      </c>
      <c r="G1005" s="27">
        <f>IF(ISNUMBER(H1005),AVERAGE(H1005:I1005),AVERAGE(E1005:F1005))/45</f>
        <v>0.34444444444444444</v>
      </c>
      <c r="H1005">
        <v>15</v>
      </c>
      <c r="I1005">
        <v>16</v>
      </c>
      <c r="J1005">
        <v>2024</v>
      </c>
      <c r="K1005" t="s">
        <v>64</v>
      </c>
      <c r="M1005" t="s">
        <v>83</v>
      </c>
      <c r="N1005" t="s">
        <v>20</v>
      </c>
      <c r="O1005" t="s">
        <v>292</v>
      </c>
      <c r="P1005" t="s">
        <v>61</v>
      </c>
      <c r="Q1005" t="s">
        <v>245</v>
      </c>
      <c r="R1005" t="s">
        <v>62</v>
      </c>
      <c r="S1005" t="s">
        <v>63</v>
      </c>
      <c r="T1005" t="s">
        <v>47</v>
      </c>
    </row>
    <row r="1006" spans="1:20" x14ac:dyDescent="0.2">
      <c r="A1006" t="s">
        <v>57</v>
      </c>
      <c r="B1006" t="s">
        <v>58</v>
      </c>
      <c r="C1006" t="s">
        <v>19</v>
      </c>
      <c r="D1006" s="25">
        <v>45757</v>
      </c>
      <c r="E1006">
        <v>22</v>
      </c>
      <c r="F1006">
        <v>27</v>
      </c>
      <c r="G1006" s="27">
        <f>IF(ISNUMBER(H1006),AVERAGE(H1006:I1006),AVERAGE(E1006:F1006))/65</f>
        <v>0.36923076923076925</v>
      </c>
      <c r="H1006">
        <v>23</v>
      </c>
      <c r="I1006">
        <v>25</v>
      </c>
      <c r="J1006">
        <v>2024</v>
      </c>
      <c r="K1006" t="s">
        <v>59</v>
      </c>
      <c r="M1006" t="s">
        <v>83</v>
      </c>
      <c r="N1006" t="s">
        <v>20</v>
      </c>
      <c r="O1006" t="s">
        <v>292</v>
      </c>
      <c r="P1006" t="s">
        <v>61</v>
      </c>
      <c r="Q1006" t="s">
        <v>245</v>
      </c>
      <c r="R1006" t="s">
        <v>62</v>
      </c>
      <c r="S1006" t="s">
        <v>63</v>
      </c>
      <c r="T1006" t="s">
        <v>47</v>
      </c>
    </row>
    <row r="1007" spans="1:20" x14ac:dyDescent="0.2">
      <c r="A1007" t="s">
        <v>57</v>
      </c>
      <c r="B1007" t="s">
        <v>58</v>
      </c>
      <c r="C1007" t="s">
        <v>19</v>
      </c>
      <c r="D1007" s="25">
        <v>45757</v>
      </c>
      <c r="E1007">
        <v>22</v>
      </c>
      <c r="F1007">
        <v>27</v>
      </c>
      <c r="G1007" s="27">
        <f>IF(ISNUMBER(H1007),AVERAGE(H1007:I1007),AVERAGE(E1007:F1007))/65</f>
        <v>0.36923076923076925</v>
      </c>
      <c r="H1007">
        <v>23</v>
      </c>
      <c r="I1007">
        <v>25</v>
      </c>
      <c r="J1007">
        <v>2024</v>
      </c>
      <c r="K1007" t="s">
        <v>65</v>
      </c>
      <c r="M1007" t="s">
        <v>83</v>
      </c>
      <c r="N1007" t="s">
        <v>20</v>
      </c>
      <c r="O1007" t="s">
        <v>292</v>
      </c>
      <c r="P1007" t="s">
        <v>61</v>
      </c>
      <c r="Q1007" t="s">
        <v>245</v>
      </c>
      <c r="R1007" t="s">
        <v>62</v>
      </c>
      <c r="S1007" t="s">
        <v>63</v>
      </c>
      <c r="T1007" t="s">
        <v>47</v>
      </c>
    </row>
    <row r="1008" spans="1:20" hidden="1" x14ac:dyDescent="0.2">
      <c r="A1008" t="s">
        <v>57</v>
      </c>
      <c r="B1008" t="s">
        <v>58</v>
      </c>
      <c r="C1008" t="s">
        <v>90</v>
      </c>
      <c r="D1008" s="25">
        <v>45758</v>
      </c>
      <c r="E1008">
        <v>8</v>
      </c>
      <c r="F1008">
        <v>11</v>
      </c>
      <c r="G1008" s="27">
        <f>IF(ISNUMBER(H1008),AVERAGE(H1008:I1008),AVERAGE(E1008:F1008))/45</f>
        <v>0.2</v>
      </c>
      <c r="H1008">
        <v>8</v>
      </c>
      <c r="I1008">
        <v>10</v>
      </c>
      <c r="J1008">
        <v>2024</v>
      </c>
      <c r="K1008" t="s">
        <v>105</v>
      </c>
      <c r="M1008" t="s">
        <v>83</v>
      </c>
      <c r="N1008" t="s">
        <v>20</v>
      </c>
      <c r="O1008" t="s">
        <v>293</v>
      </c>
      <c r="P1008" t="s">
        <v>61</v>
      </c>
      <c r="Q1008" t="s">
        <v>245</v>
      </c>
      <c r="R1008" t="s">
        <v>62</v>
      </c>
      <c r="S1008" t="s">
        <v>63</v>
      </c>
      <c r="T1008" t="s">
        <v>47</v>
      </c>
    </row>
    <row r="1009" spans="1:20" hidden="1" x14ac:dyDescent="0.2">
      <c r="A1009" t="s">
        <v>57</v>
      </c>
      <c r="B1009" t="s">
        <v>58</v>
      </c>
      <c r="C1009" t="s">
        <v>90</v>
      </c>
      <c r="D1009" s="25">
        <v>45758</v>
      </c>
      <c r="E1009">
        <v>10</v>
      </c>
      <c r="F1009">
        <v>13</v>
      </c>
      <c r="G1009" s="27">
        <f>IF(ISNUMBER(H1009),AVERAGE(H1009:I1009),AVERAGE(E1009:F1009))/45</f>
        <v>0.24444444444444444</v>
      </c>
      <c r="H1009">
        <v>10</v>
      </c>
      <c r="I1009">
        <v>12</v>
      </c>
      <c r="J1009">
        <v>2024</v>
      </c>
      <c r="K1009" t="s">
        <v>93</v>
      </c>
      <c r="M1009" t="s">
        <v>83</v>
      </c>
      <c r="N1009" t="s">
        <v>20</v>
      </c>
      <c r="O1009" t="s">
        <v>293</v>
      </c>
      <c r="P1009" t="s">
        <v>61</v>
      </c>
      <c r="Q1009" t="s">
        <v>245</v>
      </c>
      <c r="R1009" t="s">
        <v>62</v>
      </c>
      <c r="S1009" t="s">
        <v>63</v>
      </c>
      <c r="T1009" t="s">
        <v>47</v>
      </c>
    </row>
    <row r="1010" spans="1:20" x14ac:dyDescent="0.2">
      <c r="A1010" t="s">
        <v>57</v>
      </c>
      <c r="B1010" t="s">
        <v>18</v>
      </c>
      <c r="C1010" t="s">
        <v>19</v>
      </c>
      <c r="D1010" s="25">
        <v>45758</v>
      </c>
      <c r="E1010">
        <v>182</v>
      </c>
      <c r="F1010">
        <v>224</v>
      </c>
      <c r="G1010" s="27">
        <f>IF(ISNUMBER(H1010),AVERAGE(H1010:I1010),AVERAGE(E1010:F1010))/700</f>
        <v>0.27</v>
      </c>
      <c r="H1010">
        <v>189</v>
      </c>
      <c r="I1010" t="s">
        <v>69</v>
      </c>
      <c r="J1010">
        <v>2024</v>
      </c>
      <c r="K1010" t="s">
        <v>42</v>
      </c>
      <c r="M1010" t="s">
        <v>83</v>
      </c>
      <c r="N1010" t="s">
        <v>20</v>
      </c>
      <c r="O1010" t="s">
        <v>293</v>
      </c>
      <c r="P1010" t="s">
        <v>61</v>
      </c>
      <c r="Q1010" t="s">
        <v>245</v>
      </c>
      <c r="R1010" t="s">
        <v>62</v>
      </c>
      <c r="S1010" t="s">
        <v>63</v>
      </c>
      <c r="T1010" t="s">
        <v>47</v>
      </c>
    </row>
    <row r="1011" spans="1:20" x14ac:dyDescent="0.2">
      <c r="A1011" t="s">
        <v>57</v>
      </c>
      <c r="B1011" t="s">
        <v>18</v>
      </c>
      <c r="C1011" t="s">
        <v>19</v>
      </c>
      <c r="D1011" s="25">
        <v>45758</v>
      </c>
      <c r="E1011">
        <v>189</v>
      </c>
      <c r="F1011">
        <v>224</v>
      </c>
      <c r="G1011" s="27">
        <f>IF(ISNUMBER(H1011),AVERAGE(H1011:I1011),AVERAGE(E1011:F1011))/700</f>
        <v>0.29499999999999998</v>
      </c>
      <c r="H1011">
        <v>203</v>
      </c>
      <c r="I1011">
        <v>210</v>
      </c>
      <c r="J1011">
        <v>2024</v>
      </c>
      <c r="K1011" t="s">
        <v>56</v>
      </c>
      <c r="M1011" t="s">
        <v>83</v>
      </c>
      <c r="N1011" t="s">
        <v>20</v>
      </c>
      <c r="O1011" t="s">
        <v>293</v>
      </c>
      <c r="P1011" t="s">
        <v>102</v>
      </c>
      <c r="Q1011" t="s">
        <v>245</v>
      </c>
      <c r="R1011" t="s">
        <v>62</v>
      </c>
      <c r="S1011" t="s">
        <v>63</v>
      </c>
      <c r="T1011" t="s">
        <v>47</v>
      </c>
    </row>
    <row r="1012" spans="1:20" x14ac:dyDescent="0.2">
      <c r="A1012" t="s">
        <v>57</v>
      </c>
      <c r="B1012" t="s">
        <v>18</v>
      </c>
      <c r="C1012" t="s">
        <v>19</v>
      </c>
      <c r="D1012" s="25">
        <v>45758</v>
      </c>
      <c r="E1012">
        <v>203</v>
      </c>
      <c r="F1012">
        <v>238</v>
      </c>
      <c r="G1012" s="27">
        <f>IF(ISNUMBER(H1012),AVERAGE(H1012:I1012),AVERAGE(E1012:F1012))/700</f>
        <v>0.30499999999999999</v>
      </c>
      <c r="H1012">
        <v>210</v>
      </c>
      <c r="I1012">
        <v>217</v>
      </c>
      <c r="J1012">
        <v>2024</v>
      </c>
      <c r="K1012" t="s">
        <v>21</v>
      </c>
      <c r="M1012" t="s">
        <v>83</v>
      </c>
      <c r="N1012" t="s">
        <v>20</v>
      </c>
      <c r="O1012" t="s">
        <v>293</v>
      </c>
      <c r="P1012" t="s">
        <v>61</v>
      </c>
      <c r="Q1012" t="s">
        <v>245</v>
      </c>
      <c r="R1012" t="s">
        <v>62</v>
      </c>
      <c r="S1012" t="s">
        <v>63</v>
      </c>
      <c r="T1012" t="s">
        <v>47</v>
      </c>
    </row>
    <row r="1013" spans="1:20" hidden="1" x14ac:dyDescent="0.2">
      <c r="A1013" t="s">
        <v>57</v>
      </c>
      <c r="B1013" t="s">
        <v>58</v>
      </c>
      <c r="C1013" t="s">
        <v>90</v>
      </c>
      <c r="D1013" s="25">
        <v>45758</v>
      </c>
      <c r="E1013">
        <v>15</v>
      </c>
      <c r="F1013">
        <v>17</v>
      </c>
      <c r="G1013" s="27">
        <f>IF(ISNUMBER(H1013),AVERAGE(H1013:I1013),AVERAGE(E1013:F1013))/45</f>
        <v>0.34444444444444444</v>
      </c>
      <c r="H1013">
        <v>15</v>
      </c>
      <c r="I1013">
        <v>16</v>
      </c>
      <c r="J1013">
        <v>2024</v>
      </c>
      <c r="K1013" t="s">
        <v>64</v>
      </c>
      <c r="M1013" t="s">
        <v>83</v>
      </c>
      <c r="N1013" t="s">
        <v>20</v>
      </c>
      <c r="O1013" t="s">
        <v>293</v>
      </c>
      <c r="P1013" t="s">
        <v>61</v>
      </c>
      <c r="Q1013" t="s">
        <v>245</v>
      </c>
      <c r="R1013" t="s">
        <v>62</v>
      </c>
      <c r="S1013" t="s">
        <v>63</v>
      </c>
      <c r="T1013" t="s">
        <v>47</v>
      </c>
    </row>
    <row r="1014" spans="1:20" hidden="1" x14ac:dyDescent="0.2">
      <c r="A1014" t="s">
        <v>57</v>
      </c>
      <c r="B1014" t="s">
        <v>58</v>
      </c>
      <c r="C1014" t="s">
        <v>90</v>
      </c>
      <c r="D1014" s="25">
        <v>45758</v>
      </c>
      <c r="E1014">
        <v>15</v>
      </c>
      <c r="F1014">
        <v>17</v>
      </c>
      <c r="G1014" s="27">
        <f>IF(ISNUMBER(H1014),AVERAGE(H1014:I1014),AVERAGE(E1014:F1014))/45</f>
        <v>0.34444444444444444</v>
      </c>
      <c r="H1014">
        <v>15</v>
      </c>
      <c r="I1014">
        <v>16</v>
      </c>
      <c r="J1014">
        <v>2024</v>
      </c>
      <c r="K1014" t="s">
        <v>91</v>
      </c>
      <c r="M1014" t="s">
        <v>83</v>
      </c>
      <c r="N1014" t="s">
        <v>20</v>
      </c>
      <c r="O1014" t="s">
        <v>293</v>
      </c>
      <c r="P1014" t="s">
        <v>61</v>
      </c>
      <c r="Q1014" t="s">
        <v>245</v>
      </c>
      <c r="R1014" t="s">
        <v>62</v>
      </c>
      <c r="S1014" t="s">
        <v>63</v>
      </c>
      <c r="T1014" t="s">
        <v>47</v>
      </c>
    </row>
    <row r="1015" spans="1:20" x14ac:dyDescent="0.2">
      <c r="A1015" t="s">
        <v>57</v>
      </c>
      <c r="B1015" t="s">
        <v>58</v>
      </c>
      <c r="C1015" t="s">
        <v>19</v>
      </c>
      <c r="D1015" s="25">
        <v>45758</v>
      </c>
      <c r="E1015">
        <v>22</v>
      </c>
      <c r="F1015">
        <v>27</v>
      </c>
      <c r="G1015" s="27">
        <f>IF(ISNUMBER(H1015),AVERAGE(H1015:I1015),AVERAGE(E1015:F1015))/65</f>
        <v>0.36923076923076925</v>
      </c>
      <c r="H1015">
        <v>23</v>
      </c>
      <c r="I1015">
        <v>25</v>
      </c>
      <c r="J1015">
        <v>2024</v>
      </c>
      <c r="K1015" t="s">
        <v>65</v>
      </c>
      <c r="M1015" t="s">
        <v>83</v>
      </c>
      <c r="N1015" t="s">
        <v>20</v>
      </c>
      <c r="O1015" t="s">
        <v>293</v>
      </c>
      <c r="P1015" t="s">
        <v>61</v>
      </c>
      <c r="Q1015" t="s">
        <v>245</v>
      </c>
      <c r="R1015" t="s">
        <v>62</v>
      </c>
      <c r="S1015" t="s">
        <v>63</v>
      </c>
      <c r="T1015" t="s">
        <v>47</v>
      </c>
    </row>
    <row r="1016" spans="1:20" x14ac:dyDescent="0.2">
      <c r="A1016" t="s">
        <v>57</v>
      </c>
      <c r="B1016" t="s">
        <v>58</v>
      </c>
      <c r="C1016" t="s">
        <v>19</v>
      </c>
      <c r="D1016" s="25">
        <v>45758</v>
      </c>
      <c r="E1016">
        <v>22</v>
      </c>
      <c r="F1016">
        <v>27</v>
      </c>
      <c r="G1016" s="27">
        <f>IF(ISNUMBER(H1016),AVERAGE(H1016:I1016),AVERAGE(E1016:F1016))/65</f>
        <v>0.36923076923076925</v>
      </c>
      <c r="H1016">
        <v>23</v>
      </c>
      <c r="I1016">
        <v>25</v>
      </c>
      <c r="J1016">
        <v>2024</v>
      </c>
      <c r="K1016" t="s">
        <v>59</v>
      </c>
      <c r="M1016" t="s">
        <v>83</v>
      </c>
      <c r="N1016" t="s">
        <v>20</v>
      </c>
      <c r="O1016" t="s">
        <v>293</v>
      </c>
      <c r="P1016" t="s">
        <v>61</v>
      </c>
      <c r="Q1016" t="s">
        <v>245</v>
      </c>
      <c r="R1016" t="s">
        <v>62</v>
      </c>
      <c r="S1016" t="s">
        <v>63</v>
      </c>
      <c r="T1016" t="s">
        <v>47</v>
      </c>
    </row>
    <row r="1017" spans="1:20" hidden="1" x14ac:dyDescent="0.2">
      <c r="A1017" t="s">
        <v>57</v>
      </c>
      <c r="B1017" t="s">
        <v>58</v>
      </c>
      <c r="C1017" t="s">
        <v>90</v>
      </c>
      <c r="D1017" s="25">
        <v>45761</v>
      </c>
      <c r="E1017">
        <v>8</v>
      </c>
      <c r="F1017">
        <v>10.95</v>
      </c>
      <c r="G1017" s="27">
        <f>IF(ISNUMBER(H1017),AVERAGE(H1017:I1017),AVERAGE(E1017:F1017))/45</f>
        <v>0.2</v>
      </c>
      <c r="H1017">
        <v>8</v>
      </c>
      <c r="I1017">
        <v>10</v>
      </c>
      <c r="J1017">
        <v>2024</v>
      </c>
      <c r="K1017" t="s">
        <v>105</v>
      </c>
      <c r="M1017" t="s">
        <v>83</v>
      </c>
      <c r="N1017" t="s">
        <v>20</v>
      </c>
      <c r="O1017" t="s">
        <v>294</v>
      </c>
      <c r="Q1017" t="s">
        <v>245</v>
      </c>
      <c r="R1017" t="s">
        <v>62</v>
      </c>
      <c r="S1017" t="s">
        <v>63</v>
      </c>
      <c r="T1017" t="s">
        <v>47</v>
      </c>
    </row>
    <row r="1018" spans="1:20" hidden="1" x14ac:dyDescent="0.2">
      <c r="A1018" t="s">
        <v>57</v>
      </c>
      <c r="B1018" t="s">
        <v>58</v>
      </c>
      <c r="C1018" t="s">
        <v>90</v>
      </c>
      <c r="D1018" s="25">
        <v>45761</v>
      </c>
      <c r="E1018">
        <v>10</v>
      </c>
      <c r="F1018">
        <v>12.95</v>
      </c>
      <c r="G1018" s="27">
        <f>IF(ISNUMBER(H1018),AVERAGE(H1018:I1018),AVERAGE(E1018:F1018))/45</f>
        <v>0.24444444444444444</v>
      </c>
      <c r="H1018">
        <v>10</v>
      </c>
      <c r="I1018">
        <v>12</v>
      </c>
      <c r="J1018">
        <v>2024</v>
      </c>
      <c r="K1018" t="s">
        <v>93</v>
      </c>
      <c r="M1018" t="s">
        <v>83</v>
      </c>
      <c r="N1018" t="s">
        <v>20</v>
      </c>
      <c r="O1018" t="s">
        <v>294</v>
      </c>
      <c r="Q1018" t="s">
        <v>245</v>
      </c>
      <c r="R1018" t="s">
        <v>62</v>
      </c>
      <c r="S1018" t="s">
        <v>63</v>
      </c>
      <c r="T1018" t="s">
        <v>47</v>
      </c>
    </row>
    <row r="1019" spans="1:20" x14ac:dyDescent="0.2">
      <c r="A1019" t="s">
        <v>57</v>
      </c>
      <c r="B1019" t="s">
        <v>18</v>
      </c>
      <c r="C1019" t="s">
        <v>19</v>
      </c>
      <c r="D1019" s="25">
        <v>45761</v>
      </c>
      <c r="E1019">
        <v>182</v>
      </c>
      <c r="F1019">
        <v>217</v>
      </c>
      <c r="G1019" s="27">
        <f>IF(ISNUMBER(H1019),AVERAGE(H1019:I1019),AVERAGE(E1019:F1019))/700</f>
        <v>0.27</v>
      </c>
      <c r="H1019">
        <v>189</v>
      </c>
      <c r="I1019" t="s">
        <v>69</v>
      </c>
      <c r="J1019">
        <v>2024</v>
      </c>
      <c r="K1019" t="s">
        <v>42</v>
      </c>
      <c r="M1019" t="s">
        <v>83</v>
      </c>
      <c r="N1019" t="s">
        <v>20</v>
      </c>
      <c r="O1019" t="s">
        <v>294</v>
      </c>
      <c r="P1019" t="s">
        <v>61</v>
      </c>
      <c r="Q1019" t="s">
        <v>245</v>
      </c>
      <c r="R1019" t="s">
        <v>62</v>
      </c>
      <c r="S1019" t="s">
        <v>63</v>
      </c>
      <c r="T1019" t="s">
        <v>47</v>
      </c>
    </row>
    <row r="1020" spans="1:20" x14ac:dyDescent="0.2">
      <c r="A1020" t="s">
        <v>57</v>
      </c>
      <c r="B1020" t="s">
        <v>18</v>
      </c>
      <c r="C1020" t="s">
        <v>19</v>
      </c>
      <c r="D1020" s="25">
        <v>45761</v>
      </c>
      <c r="E1020">
        <v>189</v>
      </c>
      <c r="F1020">
        <v>217</v>
      </c>
      <c r="G1020" s="27">
        <f>IF(ISNUMBER(H1020),AVERAGE(H1020:I1020),AVERAGE(E1020:F1020))/700</f>
        <v>0.28499999999999998</v>
      </c>
      <c r="H1020">
        <v>196</v>
      </c>
      <c r="I1020">
        <v>203</v>
      </c>
      <c r="J1020">
        <v>2024</v>
      </c>
      <c r="K1020" t="s">
        <v>56</v>
      </c>
      <c r="M1020" t="s">
        <v>83</v>
      </c>
      <c r="N1020" t="s">
        <v>20</v>
      </c>
      <c r="O1020" t="s">
        <v>294</v>
      </c>
      <c r="P1020" t="s">
        <v>61</v>
      </c>
      <c r="Q1020" t="s">
        <v>245</v>
      </c>
      <c r="R1020" t="s">
        <v>62</v>
      </c>
      <c r="S1020" t="s">
        <v>63</v>
      </c>
      <c r="T1020" t="s">
        <v>47</v>
      </c>
    </row>
    <row r="1021" spans="1:20" x14ac:dyDescent="0.2">
      <c r="A1021" t="s">
        <v>57</v>
      </c>
      <c r="B1021" t="s">
        <v>18</v>
      </c>
      <c r="C1021" t="s">
        <v>19</v>
      </c>
      <c r="D1021" s="25">
        <v>45761</v>
      </c>
      <c r="E1021">
        <v>196</v>
      </c>
      <c r="F1021">
        <v>231</v>
      </c>
      <c r="G1021" s="27">
        <f>IF(ISNUMBER(H1021),AVERAGE(H1021:I1021),AVERAGE(E1021:F1021))/700</f>
        <v>0.28999999999999998</v>
      </c>
      <c r="H1021">
        <v>196</v>
      </c>
      <c r="I1021">
        <v>210</v>
      </c>
      <c r="J1021">
        <v>2024</v>
      </c>
      <c r="K1021" t="s">
        <v>21</v>
      </c>
      <c r="M1021" t="s">
        <v>83</v>
      </c>
      <c r="N1021" t="s">
        <v>20</v>
      </c>
      <c r="O1021" t="s">
        <v>294</v>
      </c>
      <c r="P1021" t="s">
        <v>61</v>
      </c>
      <c r="Q1021" t="s">
        <v>245</v>
      </c>
      <c r="R1021" t="s">
        <v>62</v>
      </c>
      <c r="S1021" t="s">
        <v>63</v>
      </c>
      <c r="T1021" t="s">
        <v>47</v>
      </c>
    </row>
    <row r="1022" spans="1:20" hidden="1" x14ac:dyDescent="0.2">
      <c r="A1022" t="s">
        <v>57</v>
      </c>
      <c r="B1022" t="s">
        <v>58</v>
      </c>
      <c r="C1022" t="s">
        <v>90</v>
      </c>
      <c r="D1022" s="25">
        <v>45761</v>
      </c>
      <c r="E1022">
        <v>15</v>
      </c>
      <c r="F1022">
        <v>16.95</v>
      </c>
      <c r="G1022" s="27">
        <f>IF(ISNUMBER(H1022),AVERAGE(H1022:I1022),AVERAGE(E1022:F1022))/45</f>
        <v>0.34444444444444444</v>
      </c>
      <c r="H1022">
        <v>15</v>
      </c>
      <c r="I1022">
        <v>16</v>
      </c>
      <c r="J1022">
        <v>2024</v>
      </c>
      <c r="K1022" t="s">
        <v>91</v>
      </c>
      <c r="M1022" t="s">
        <v>83</v>
      </c>
      <c r="N1022" t="s">
        <v>20</v>
      </c>
      <c r="O1022" t="s">
        <v>294</v>
      </c>
      <c r="Q1022" t="s">
        <v>245</v>
      </c>
      <c r="R1022" t="s">
        <v>62</v>
      </c>
      <c r="S1022" t="s">
        <v>63</v>
      </c>
      <c r="T1022" t="s">
        <v>47</v>
      </c>
    </row>
    <row r="1023" spans="1:20" hidden="1" x14ac:dyDescent="0.2">
      <c r="A1023" t="s">
        <v>57</v>
      </c>
      <c r="B1023" t="s">
        <v>58</v>
      </c>
      <c r="C1023" t="s">
        <v>90</v>
      </c>
      <c r="D1023" s="25">
        <v>45761</v>
      </c>
      <c r="E1023">
        <v>15</v>
      </c>
      <c r="F1023">
        <v>16.95</v>
      </c>
      <c r="G1023" s="27">
        <f>IF(ISNUMBER(H1023),AVERAGE(H1023:I1023),AVERAGE(E1023:F1023))/45</f>
        <v>0.34444444444444444</v>
      </c>
      <c r="H1023">
        <v>15</v>
      </c>
      <c r="I1023">
        <v>16</v>
      </c>
      <c r="J1023">
        <v>2024</v>
      </c>
      <c r="K1023" t="s">
        <v>64</v>
      </c>
      <c r="M1023" t="s">
        <v>83</v>
      </c>
      <c r="N1023" t="s">
        <v>20</v>
      </c>
      <c r="O1023" t="s">
        <v>294</v>
      </c>
      <c r="Q1023" t="s">
        <v>245</v>
      </c>
      <c r="R1023" t="s">
        <v>62</v>
      </c>
      <c r="S1023" t="s">
        <v>63</v>
      </c>
      <c r="T1023" t="s">
        <v>47</v>
      </c>
    </row>
    <row r="1024" spans="1:20" x14ac:dyDescent="0.2">
      <c r="A1024" t="s">
        <v>57</v>
      </c>
      <c r="B1024" t="s">
        <v>58</v>
      </c>
      <c r="C1024" t="s">
        <v>19</v>
      </c>
      <c r="D1024" s="25">
        <v>45761</v>
      </c>
      <c r="E1024">
        <v>22</v>
      </c>
      <c r="F1024">
        <v>26</v>
      </c>
      <c r="G1024" s="27">
        <f>IF(ISNUMBER(H1024),AVERAGE(H1024:I1024),AVERAGE(E1024:F1024))/65</f>
        <v>0.36153846153846153</v>
      </c>
      <c r="H1024">
        <v>23</v>
      </c>
      <c r="I1024">
        <v>24</v>
      </c>
      <c r="J1024">
        <v>2024</v>
      </c>
      <c r="K1024" t="s">
        <v>59</v>
      </c>
      <c r="M1024" t="s">
        <v>83</v>
      </c>
      <c r="N1024" t="s">
        <v>20</v>
      </c>
      <c r="O1024" t="s">
        <v>294</v>
      </c>
      <c r="Q1024" t="s">
        <v>245</v>
      </c>
      <c r="R1024" t="s">
        <v>62</v>
      </c>
      <c r="S1024" t="s">
        <v>63</v>
      </c>
      <c r="T1024" t="s">
        <v>47</v>
      </c>
    </row>
    <row r="1025" spans="1:20" x14ac:dyDescent="0.2">
      <c r="A1025" t="s">
        <v>57</v>
      </c>
      <c r="B1025" t="s">
        <v>58</v>
      </c>
      <c r="C1025" t="s">
        <v>19</v>
      </c>
      <c r="D1025" s="25">
        <v>45761</v>
      </c>
      <c r="E1025">
        <v>22</v>
      </c>
      <c r="F1025">
        <v>26</v>
      </c>
      <c r="G1025" s="27">
        <f>IF(ISNUMBER(H1025),AVERAGE(H1025:I1025),AVERAGE(E1025:F1025))/65</f>
        <v>0.36153846153846153</v>
      </c>
      <c r="H1025">
        <v>23</v>
      </c>
      <c r="I1025">
        <v>24</v>
      </c>
      <c r="J1025">
        <v>2024</v>
      </c>
      <c r="K1025" t="s">
        <v>65</v>
      </c>
      <c r="M1025" t="s">
        <v>83</v>
      </c>
      <c r="N1025" t="s">
        <v>20</v>
      </c>
      <c r="O1025" t="s">
        <v>294</v>
      </c>
      <c r="Q1025" t="s">
        <v>245</v>
      </c>
      <c r="R1025" t="s">
        <v>62</v>
      </c>
      <c r="S1025" t="s">
        <v>63</v>
      </c>
      <c r="T1025" t="s">
        <v>47</v>
      </c>
    </row>
    <row r="1026" spans="1:20" hidden="1" x14ac:dyDescent="0.2">
      <c r="A1026" t="s">
        <v>57</v>
      </c>
      <c r="B1026" t="s">
        <v>58</v>
      </c>
      <c r="C1026" t="s">
        <v>90</v>
      </c>
      <c r="D1026" s="25">
        <v>45762</v>
      </c>
      <c r="E1026">
        <v>8</v>
      </c>
      <c r="F1026">
        <v>10</v>
      </c>
      <c r="G1026" s="27">
        <f>IF(ISNUMBER(H1026),AVERAGE(H1026:I1026),AVERAGE(E1026:F1026))/45</f>
        <v>0.18888888888888888</v>
      </c>
      <c r="H1026">
        <v>8</v>
      </c>
      <c r="I1026">
        <v>9</v>
      </c>
      <c r="J1026">
        <v>2024</v>
      </c>
      <c r="K1026" t="s">
        <v>105</v>
      </c>
      <c r="M1026" t="s">
        <v>83</v>
      </c>
      <c r="N1026" t="s">
        <v>20</v>
      </c>
      <c r="O1026" t="s">
        <v>308</v>
      </c>
      <c r="Q1026" t="s">
        <v>245</v>
      </c>
      <c r="R1026" t="s">
        <v>62</v>
      </c>
      <c r="S1026" t="s">
        <v>63</v>
      </c>
      <c r="T1026" t="s">
        <v>47</v>
      </c>
    </row>
    <row r="1027" spans="1:20" x14ac:dyDescent="0.2">
      <c r="A1027" t="s">
        <v>57</v>
      </c>
      <c r="B1027" t="s">
        <v>18</v>
      </c>
      <c r="C1027" t="s">
        <v>19</v>
      </c>
      <c r="D1027" s="25">
        <v>45762</v>
      </c>
      <c r="E1027">
        <v>182</v>
      </c>
      <c r="F1027">
        <v>210</v>
      </c>
      <c r="G1027" s="27">
        <f>IF(ISNUMBER(H1027),AVERAGE(H1027:I1027),AVERAGE(E1027:F1027))/700</f>
        <v>0.26500000000000001</v>
      </c>
      <c r="H1027">
        <v>182</v>
      </c>
      <c r="I1027">
        <v>189</v>
      </c>
      <c r="J1027">
        <v>2024</v>
      </c>
      <c r="K1027" t="s">
        <v>42</v>
      </c>
      <c r="M1027" t="s">
        <v>83</v>
      </c>
      <c r="N1027" t="s">
        <v>20</v>
      </c>
      <c r="O1027" t="s">
        <v>308</v>
      </c>
      <c r="P1027" t="s">
        <v>102</v>
      </c>
      <c r="Q1027" t="s">
        <v>245</v>
      </c>
      <c r="R1027" t="s">
        <v>62</v>
      </c>
      <c r="S1027" t="s">
        <v>63</v>
      </c>
      <c r="T1027" t="s">
        <v>47</v>
      </c>
    </row>
    <row r="1028" spans="1:20" hidden="1" x14ac:dyDescent="0.2">
      <c r="A1028" t="s">
        <v>57</v>
      </c>
      <c r="B1028" t="s">
        <v>58</v>
      </c>
      <c r="C1028" t="s">
        <v>90</v>
      </c>
      <c r="D1028" s="25">
        <v>45762</v>
      </c>
      <c r="E1028">
        <v>10</v>
      </c>
      <c r="F1028">
        <v>13.95</v>
      </c>
      <c r="G1028" s="27">
        <f>IF(ISNUMBER(H1028),AVERAGE(H1028:I1028),AVERAGE(E1028:F1028))/45</f>
        <v>0.26666666666666666</v>
      </c>
      <c r="H1028">
        <v>12</v>
      </c>
      <c r="I1028" t="s">
        <v>69</v>
      </c>
      <c r="J1028">
        <v>2024</v>
      </c>
      <c r="K1028" t="s">
        <v>93</v>
      </c>
      <c r="M1028" t="s">
        <v>83</v>
      </c>
      <c r="N1028" t="s">
        <v>20</v>
      </c>
      <c r="O1028" t="s">
        <v>308</v>
      </c>
      <c r="P1028" t="s">
        <v>309</v>
      </c>
      <c r="Q1028" t="s">
        <v>245</v>
      </c>
      <c r="R1028" t="s">
        <v>62</v>
      </c>
      <c r="S1028" t="s">
        <v>63</v>
      </c>
      <c r="T1028" t="s">
        <v>47</v>
      </c>
    </row>
    <row r="1029" spans="1:20" x14ac:dyDescent="0.2">
      <c r="A1029" t="s">
        <v>57</v>
      </c>
      <c r="B1029" t="s">
        <v>18</v>
      </c>
      <c r="C1029" t="s">
        <v>19</v>
      </c>
      <c r="D1029" s="25">
        <v>45762</v>
      </c>
      <c r="E1029">
        <v>182</v>
      </c>
      <c r="F1029">
        <v>210</v>
      </c>
      <c r="G1029" s="27">
        <f>IF(ISNUMBER(H1029),AVERAGE(H1029:I1029),AVERAGE(E1029:F1029))/700</f>
        <v>0.27</v>
      </c>
      <c r="H1029">
        <v>182</v>
      </c>
      <c r="I1029">
        <v>196</v>
      </c>
      <c r="J1029">
        <v>2024</v>
      </c>
      <c r="K1029" t="s">
        <v>56</v>
      </c>
      <c r="M1029" t="s">
        <v>83</v>
      </c>
      <c r="N1029" t="s">
        <v>20</v>
      </c>
      <c r="O1029" t="s">
        <v>308</v>
      </c>
      <c r="P1029" t="s">
        <v>61</v>
      </c>
      <c r="Q1029" t="s">
        <v>245</v>
      </c>
      <c r="R1029" t="s">
        <v>62</v>
      </c>
      <c r="S1029" t="s">
        <v>63</v>
      </c>
      <c r="T1029" t="s">
        <v>47</v>
      </c>
    </row>
    <row r="1030" spans="1:20" x14ac:dyDescent="0.2">
      <c r="A1030" t="s">
        <v>57</v>
      </c>
      <c r="B1030" t="s">
        <v>18</v>
      </c>
      <c r="C1030" t="s">
        <v>19</v>
      </c>
      <c r="D1030" s="25">
        <v>45762</v>
      </c>
      <c r="E1030">
        <v>189</v>
      </c>
      <c r="F1030">
        <v>224</v>
      </c>
      <c r="G1030" s="27">
        <f>IF(ISNUMBER(H1030),AVERAGE(H1030:I1030),AVERAGE(E1030:F1030))/700</f>
        <v>0.27500000000000002</v>
      </c>
      <c r="H1030">
        <v>189</v>
      </c>
      <c r="I1030">
        <v>196</v>
      </c>
      <c r="J1030">
        <v>2024</v>
      </c>
      <c r="K1030" t="s">
        <v>21</v>
      </c>
      <c r="M1030" t="s">
        <v>83</v>
      </c>
      <c r="N1030" t="s">
        <v>20</v>
      </c>
      <c r="O1030" t="s">
        <v>308</v>
      </c>
      <c r="P1030" t="s">
        <v>61</v>
      </c>
      <c r="Q1030" t="s">
        <v>245</v>
      </c>
      <c r="R1030" t="s">
        <v>62</v>
      </c>
      <c r="S1030" t="s">
        <v>63</v>
      </c>
      <c r="T1030" t="s">
        <v>47</v>
      </c>
    </row>
    <row r="1031" spans="1:20" x14ac:dyDescent="0.2">
      <c r="A1031" t="s">
        <v>57</v>
      </c>
      <c r="B1031" t="s">
        <v>58</v>
      </c>
      <c r="C1031" t="s">
        <v>19</v>
      </c>
      <c r="D1031" s="25">
        <v>45762</v>
      </c>
      <c r="E1031">
        <v>22</v>
      </c>
      <c r="F1031">
        <v>26</v>
      </c>
      <c r="G1031" s="27">
        <f>IF(ISNUMBER(H1031),AVERAGE(H1031:I1031),AVERAGE(E1031:F1031))/65</f>
        <v>0.35384615384615387</v>
      </c>
      <c r="H1031">
        <v>22</v>
      </c>
      <c r="I1031">
        <v>24</v>
      </c>
      <c r="J1031">
        <v>2024</v>
      </c>
      <c r="K1031" t="s">
        <v>59</v>
      </c>
      <c r="M1031" t="s">
        <v>83</v>
      </c>
      <c r="N1031" t="s">
        <v>20</v>
      </c>
      <c r="O1031" t="s">
        <v>308</v>
      </c>
      <c r="Q1031" t="s">
        <v>245</v>
      </c>
      <c r="R1031" t="s">
        <v>62</v>
      </c>
      <c r="S1031" t="s">
        <v>63</v>
      </c>
      <c r="T1031" t="s">
        <v>47</v>
      </c>
    </row>
    <row r="1032" spans="1:20" x14ac:dyDescent="0.2">
      <c r="A1032" t="s">
        <v>57</v>
      </c>
      <c r="B1032" t="s">
        <v>58</v>
      </c>
      <c r="C1032" t="s">
        <v>19</v>
      </c>
      <c r="D1032" s="25">
        <v>45762</v>
      </c>
      <c r="E1032">
        <v>22</v>
      </c>
      <c r="F1032">
        <v>26</v>
      </c>
      <c r="G1032" s="27">
        <f>IF(ISNUMBER(H1032),AVERAGE(H1032:I1032),AVERAGE(E1032:F1032))/65</f>
        <v>0.35384615384615387</v>
      </c>
      <c r="H1032">
        <v>22</v>
      </c>
      <c r="I1032">
        <v>24</v>
      </c>
      <c r="J1032">
        <v>2024</v>
      </c>
      <c r="K1032" t="s">
        <v>65</v>
      </c>
      <c r="M1032" t="s">
        <v>83</v>
      </c>
      <c r="N1032" t="s">
        <v>20</v>
      </c>
      <c r="O1032" t="s">
        <v>308</v>
      </c>
      <c r="Q1032" t="s">
        <v>245</v>
      </c>
      <c r="R1032" t="s">
        <v>62</v>
      </c>
      <c r="S1032" t="s">
        <v>63</v>
      </c>
      <c r="T1032" t="s">
        <v>47</v>
      </c>
    </row>
    <row r="1033" spans="1:20" hidden="1" x14ac:dyDescent="0.2">
      <c r="A1033" t="s">
        <v>57</v>
      </c>
      <c r="B1033" t="s">
        <v>58</v>
      </c>
      <c r="C1033" t="s">
        <v>90</v>
      </c>
      <c r="D1033" s="25">
        <v>45762</v>
      </c>
      <c r="E1033">
        <v>15</v>
      </c>
      <c r="F1033">
        <v>16.95</v>
      </c>
      <c r="G1033" s="27">
        <f>IF(ISNUMBER(H1033),AVERAGE(H1033:I1033),AVERAGE(E1033:F1033))/45</f>
        <v>0.35499999999999998</v>
      </c>
      <c r="H1033" t="s">
        <v>69</v>
      </c>
      <c r="I1033" t="s">
        <v>69</v>
      </c>
      <c r="J1033">
        <v>2024</v>
      </c>
      <c r="K1033" t="s">
        <v>91</v>
      </c>
      <c r="M1033" t="s">
        <v>83</v>
      </c>
      <c r="N1033" t="s">
        <v>20</v>
      </c>
      <c r="O1033" t="s">
        <v>308</v>
      </c>
      <c r="Q1033" t="s">
        <v>245</v>
      </c>
      <c r="R1033" t="s">
        <v>62</v>
      </c>
      <c r="S1033" t="s">
        <v>63</v>
      </c>
      <c r="T1033" t="s">
        <v>47</v>
      </c>
    </row>
    <row r="1034" spans="1:20" hidden="1" x14ac:dyDescent="0.2">
      <c r="A1034" t="s">
        <v>57</v>
      </c>
      <c r="B1034" t="s">
        <v>58</v>
      </c>
      <c r="C1034" t="s">
        <v>90</v>
      </c>
      <c r="D1034" s="25">
        <v>45762</v>
      </c>
      <c r="E1034">
        <v>15</v>
      </c>
      <c r="F1034">
        <v>16.95</v>
      </c>
      <c r="G1034" s="27">
        <f>IF(ISNUMBER(H1034),AVERAGE(H1034:I1034),AVERAGE(E1034:F1034))/45</f>
        <v>0.35499999999999998</v>
      </c>
      <c r="H1034" t="s">
        <v>69</v>
      </c>
      <c r="I1034" t="s">
        <v>69</v>
      </c>
      <c r="J1034">
        <v>2024</v>
      </c>
      <c r="K1034" t="s">
        <v>64</v>
      </c>
      <c r="M1034" t="s">
        <v>83</v>
      </c>
      <c r="N1034" t="s">
        <v>20</v>
      </c>
      <c r="O1034" t="s">
        <v>308</v>
      </c>
      <c r="Q1034" t="s">
        <v>245</v>
      </c>
      <c r="R1034" t="s">
        <v>62</v>
      </c>
      <c r="S1034" t="s">
        <v>63</v>
      </c>
      <c r="T1034" t="s">
        <v>47</v>
      </c>
    </row>
    <row r="1035" spans="1:20" hidden="1" x14ac:dyDescent="0.2">
      <c r="A1035" t="s">
        <v>57</v>
      </c>
      <c r="B1035" t="s">
        <v>58</v>
      </c>
      <c r="C1035" t="s">
        <v>90</v>
      </c>
      <c r="D1035" s="25">
        <v>45763</v>
      </c>
      <c r="E1035">
        <v>8</v>
      </c>
      <c r="F1035">
        <v>10.95</v>
      </c>
      <c r="G1035" s="27">
        <f>IF(ISNUMBER(H1035),AVERAGE(H1035:I1035),AVERAGE(E1035:F1035))/45</f>
        <v>0.2</v>
      </c>
      <c r="H1035">
        <v>8</v>
      </c>
      <c r="I1035">
        <v>10</v>
      </c>
      <c r="J1035">
        <v>2024</v>
      </c>
      <c r="K1035" t="s">
        <v>105</v>
      </c>
      <c r="M1035" t="s">
        <v>83</v>
      </c>
      <c r="N1035" t="s">
        <v>20</v>
      </c>
      <c r="O1035" t="s">
        <v>310</v>
      </c>
      <c r="Q1035" t="s">
        <v>245</v>
      </c>
      <c r="R1035" t="s">
        <v>62</v>
      </c>
      <c r="S1035" t="s">
        <v>63</v>
      </c>
      <c r="T1035" t="s">
        <v>47</v>
      </c>
    </row>
    <row r="1036" spans="1:20" hidden="1" x14ac:dyDescent="0.2">
      <c r="A1036" t="s">
        <v>57</v>
      </c>
      <c r="B1036" t="s">
        <v>58</v>
      </c>
      <c r="C1036" t="s">
        <v>90</v>
      </c>
      <c r="D1036" s="25">
        <v>45763</v>
      </c>
      <c r="E1036">
        <v>10</v>
      </c>
      <c r="F1036">
        <v>13.95</v>
      </c>
      <c r="G1036" s="27">
        <f>IF(ISNUMBER(H1036),AVERAGE(H1036:I1036),AVERAGE(E1036:F1036))/45</f>
        <v>0.26666666666666666</v>
      </c>
      <c r="H1036">
        <v>12</v>
      </c>
      <c r="I1036" t="s">
        <v>69</v>
      </c>
      <c r="J1036">
        <v>2024</v>
      </c>
      <c r="K1036" t="s">
        <v>93</v>
      </c>
      <c r="M1036" t="s">
        <v>83</v>
      </c>
      <c r="N1036" t="s">
        <v>20</v>
      </c>
      <c r="O1036" t="s">
        <v>310</v>
      </c>
      <c r="P1036" t="s">
        <v>61</v>
      </c>
      <c r="Q1036" t="s">
        <v>245</v>
      </c>
      <c r="R1036" t="s">
        <v>62</v>
      </c>
      <c r="S1036" t="s">
        <v>63</v>
      </c>
      <c r="T1036" t="s">
        <v>47</v>
      </c>
    </row>
    <row r="1037" spans="1:20" x14ac:dyDescent="0.2">
      <c r="A1037" t="s">
        <v>57</v>
      </c>
      <c r="B1037" t="s">
        <v>18</v>
      </c>
      <c r="C1037" t="s">
        <v>19</v>
      </c>
      <c r="D1037" s="25">
        <v>45763</v>
      </c>
      <c r="E1037">
        <v>182</v>
      </c>
      <c r="F1037">
        <v>210</v>
      </c>
      <c r="G1037" s="27">
        <f>IF(ISNUMBER(H1037),AVERAGE(H1037:I1037),AVERAGE(E1037:F1037))/700</f>
        <v>0.27</v>
      </c>
      <c r="H1037">
        <v>182</v>
      </c>
      <c r="I1037">
        <v>196</v>
      </c>
      <c r="J1037">
        <v>2024</v>
      </c>
      <c r="K1037" t="s">
        <v>56</v>
      </c>
      <c r="M1037" t="s">
        <v>83</v>
      </c>
      <c r="N1037" t="s">
        <v>20</v>
      </c>
      <c r="O1037" t="s">
        <v>310</v>
      </c>
      <c r="P1037" t="s">
        <v>61</v>
      </c>
      <c r="Q1037" t="s">
        <v>245</v>
      </c>
      <c r="R1037" t="s">
        <v>62</v>
      </c>
      <c r="S1037" t="s">
        <v>63</v>
      </c>
      <c r="T1037" t="s">
        <v>47</v>
      </c>
    </row>
    <row r="1038" spans="1:20" x14ac:dyDescent="0.2">
      <c r="A1038" t="s">
        <v>57</v>
      </c>
      <c r="B1038" t="s">
        <v>18</v>
      </c>
      <c r="C1038" t="s">
        <v>19</v>
      </c>
      <c r="D1038" s="25">
        <v>45763</v>
      </c>
      <c r="E1038">
        <v>182</v>
      </c>
      <c r="F1038">
        <v>210</v>
      </c>
      <c r="G1038" s="27">
        <f>IF(ISNUMBER(H1038),AVERAGE(H1038:I1038),AVERAGE(E1038:F1038))/700</f>
        <v>0.27</v>
      </c>
      <c r="H1038">
        <v>182</v>
      </c>
      <c r="I1038">
        <v>196</v>
      </c>
      <c r="J1038">
        <v>2024</v>
      </c>
      <c r="K1038" t="s">
        <v>42</v>
      </c>
      <c r="M1038" t="s">
        <v>83</v>
      </c>
      <c r="N1038" t="s">
        <v>20</v>
      </c>
      <c r="O1038" t="s">
        <v>310</v>
      </c>
      <c r="P1038" t="s">
        <v>61</v>
      </c>
      <c r="Q1038" t="s">
        <v>245</v>
      </c>
      <c r="R1038" t="s">
        <v>62</v>
      </c>
      <c r="S1038" t="s">
        <v>63</v>
      </c>
      <c r="T1038" t="s">
        <v>47</v>
      </c>
    </row>
    <row r="1039" spans="1:20" x14ac:dyDescent="0.2">
      <c r="A1039" t="s">
        <v>57</v>
      </c>
      <c r="B1039" t="s">
        <v>18</v>
      </c>
      <c r="C1039" t="s">
        <v>19</v>
      </c>
      <c r="D1039" s="25">
        <v>45763</v>
      </c>
      <c r="E1039">
        <v>189</v>
      </c>
      <c r="F1039">
        <v>217</v>
      </c>
      <c r="G1039" s="27">
        <f>IF(ISNUMBER(H1039),AVERAGE(H1039:I1039),AVERAGE(E1039:F1039))/700</f>
        <v>0.27500000000000002</v>
      </c>
      <c r="H1039">
        <v>189</v>
      </c>
      <c r="I1039">
        <v>196</v>
      </c>
      <c r="J1039">
        <v>2024</v>
      </c>
      <c r="K1039" t="s">
        <v>21</v>
      </c>
      <c r="M1039" t="s">
        <v>83</v>
      </c>
      <c r="N1039" t="s">
        <v>20</v>
      </c>
      <c r="O1039" t="s">
        <v>310</v>
      </c>
      <c r="P1039" t="s">
        <v>61</v>
      </c>
      <c r="Q1039" t="s">
        <v>245</v>
      </c>
      <c r="R1039" t="s">
        <v>62</v>
      </c>
      <c r="S1039" t="s">
        <v>63</v>
      </c>
      <c r="T1039" t="s">
        <v>47</v>
      </c>
    </row>
    <row r="1040" spans="1:20" x14ac:dyDescent="0.2">
      <c r="A1040" t="s">
        <v>57</v>
      </c>
      <c r="B1040" t="s">
        <v>58</v>
      </c>
      <c r="C1040" t="s">
        <v>19</v>
      </c>
      <c r="D1040" s="25">
        <v>45763</v>
      </c>
      <c r="E1040">
        <v>18</v>
      </c>
      <c r="F1040">
        <v>22</v>
      </c>
      <c r="G1040" s="27">
        <f>IF(ISNUMBER(H1040),AVERAGE(H1040:I1040),AVERAGE(E1040:F1040))/65</f>
        <v>0.30769230769230771</v>
      </c>
      <c r="H1040">
        <v>20</v>
      </c>
      <c r="I1040" t="s">
        <v>69</v>
      </c>
      <c r="J1040">
        <v>2024</v>
      </c>
      <c r="K1040" t="s">
        <v>64</v>
      </c>
      <c r="M1040" t="s">
        <v>83</v>
      </c>
      <c r="N1040" t="s">
        <v>20</v>
      </c>
      <c r="O1040" t="s">
        <v>310</v>
      </c>
      <c r="Q1040" t="s">
        <v>245</v>
      </c>
      <c r="R1040" t="s">
        <v>62</v>
      </c>
      <c r="S1040" t="s">
        <v>63</v>
      </c>
      <c r="T1040" t="s">
        <v>47</v>
      </c>
    </row>
    <row r="1041" spans="1:20" x14ac:dyDescent="0.2">
      <c r="A1041" t="s">
        <v>57</v>
      </c>
      <c r="B1041" t="s">
        <v>58</v>
      </c>
      <c r="C1041" t="s">
        <v>19</v>
      </c>
      <c r="D1041" s="25">
        <v>45763</v>
      </c>
      <c r="E1041">
        <v>22</v>
      </c>
      <c r="F1041">
        <v>26</v>
      </c>
      <c r="G1041" s="27">
        <f>IF(ISNUMBER(H1041),AVERAGE(H1041:I1041),AVERAGE(E1041:F1041))/65</f>
        <v>0.35384615384615387</v>
      </c>
      <c r="H1041">
        <v>22</v>
      </c>
      <c r="I1041">
        <v>24</v>
      </c>
      <c r="J1041">
        <v>2024</v>
      </c>
      <c r="K1041" t="s">
        <v>59</v>
      </c>
      <c r="M1041" t="s">
        <v>83</v>
      </c>
      <c r="N1041" t="s">
        <v>20</v>
      </c>
      <c r="O1041" t="s">
        <v>310</v>
      </c>
      <c r="Q1041" t="s">
        <v>245</v>
      </c>
      <c r="R1041" t="s">
        <v>62</v>
      </c>
      <c r="S1041" t="s">
        <v>63</v>
      </c>
      <c r="T1041" t="s">
        <v>47</v>
      </c>
    </row>
    <row r="1042" spans="1:20" x14ac:dyDescent="0.2">
      <c r="A1042" t="s">
        <v>57</v>
      </c>
      <c r="B1042" t="s">
        <v>58</v>
      </c>
      <c r="C1042" t="s">
        <v>19</v>
      </c>
      <c r="D1042" s="25">
        <v>45763</v>
      </c>
      <c r="E1042">
        <v>22</v>
      </c>
      <c r="F1042">
        <v>26</v>
      </c>
      <c r="G1042" s="27">
        <f>IF(ISNUMBER(H1042),AVERAGE(H1042:I1042),AVERAGE(E1042:F1042))/65</f>
        <v>0.35384615384615387</v>
      </c>
      <c r="H1042">
        <v>22</v>
      </c>
      <c r="I1042">
        <v>24</v>
      </c>
      <c r="J1042">
        <v>2024</v>
      </c>
      <c r="K1042" t="s">
        <v>65</v>
      </c>
      <c r="M1042" t="s">
        <v>83</v>
      </c>
      <c r="N1042" t="s">
        <v>20</v>
      </c>
      <c r="O1042" t="s">
        <v>310</v>
      </c>
      <c r="Q1042" t="s">
        <v>245</v>
      </c>
      <c r="R1042" t="s">
        <v>62</v>
      </c>
      <c r="S1042" t="s">
        <v>63</v>
      </c>
      <c r="T1042" t="s">
        <v>47</v>
      </c>
    </row>
    <row r="1043" spans="1:20" hidden="1" x14ac:dyDescent="0.2">
      <c r="A1043" t="s">
        <v>57</v>
      </c>
      <c r="B1043" t="s">
        <v>58</v>
      </c>
      <c r="C1043" t="s">
        <v>90</v>
      </c>
      <c r="D1043" s="25">
        <v>45763</v>
      </c>
      <c r="E1043">
        <v>15</v>
      </c>
      <c r="F1043">
        <v>16.95</v>
      </c>
      <c r="G1043" s="27">
        <f>IF(ISNUMBER(H1043),AVERAGE(H1043:I1043),AVERAGE(E1043:F1043))/45</f>
        <v>0.35499999999999998</v>
      </c>
      <c r="H1043" t="s">
        <v>69</v>
      </c>
      <c r="I1043" t="s">
        <v>69</v>
      </c>
      <c r="J1043">
        <v>2024</v>
      </c>
      <c r="K1043" t="s">
        <v>91</v>
      </c>
      <c r="M1043" t="s">
        <v>83</v>
      </c>
      <c r="N1043" t="s">
        <v>20</v>
      </c>
      <c r="O1043" t="s">
        <v>310</v>
      </c>
      <c r="P1043" t="s">
        <v>61</v>
      </c>
      <c r="Q1043" t="s">
        <v>245</v>
      </c>
      <c r="R1043" t="s">
        <v>62</v>
      </c>
      <c r="S1043" t="s">
        <v>63</v>
      </c>
      <c r="T1043" t="s">
        <v>47</v>
      </c>
    </row>
    <row r="1044" spans="1:20" hidden="1" x14ac:dyDescent="0.2">
      <c r="A1044" t="s">
        <v>57</v>
      </c>
      <c r="B1044" t="s">
        <v>58</v>
      </c>
      <c r="C1044" t="s">
        <v>90</v>
      </c>
      <c r="D1044" s="25">
        <v>45763</v>
      </c>
      <c r="E1044">
        <v>15</v>
      </c>
      <c r="F1044">
        <v>16.95</v>
      </c>
      <c r="G1044" s="27">
        <f>IF(ISNUMBER(H1044),AVERAGE(H1044:I1044),AVERAGE(E1044:F1044))/45</f>
        <v>0.35499999999999998</v>
      </c>
      <c r="H1044" t="s">
        <v>69</v>
      </c>
      <c r="I1044" t="s">
        <v>69</v>
      </c>
      <c r="J1044">
        <v>2024</v>
      </c>
      <c r="K1044" t="s">
        <v>64</v>
      </c>
      <c r="M1044" t="s">
        <v>83</v>
      </c>
      <c r="N1044" t="s">
        <v>20</v>
      </c>
      <c r="O1044" t="s">
        <v>310</v>
      </c>
      <c r="P1044" t="s">
        <v>61</v>
      </c>
      <c r="Q1044" t="s">
        <v>245</v>
      </c>
      <c r="R1044" t="s">
        <v>62</v>
      </c>
      <c r="S1044" t="s">
        <v>63</v>
      </c>
      <c r="T1044" t="s">
        <v>47</v>
      </c>
    </row>
    <row r="1045" spans="1:20" hidden="1" x14ac:dyDescent="0.2">
      <c r="A1045" t="s">
        <v>57</v>
      </c>
      <c r="B1045" t="s">
        <v>58</v>
      </c>
      <c r="C1045" t="s">
        <v>90</v>
      </c>
      <c r="D1045" s="25">
        <v>45764</v>
      </c>
      <c r="E1045">
        <v>8</v>
      </c>
      <c r="F1045">
        <v>10.95</v>
      </c>
      <c r="G1045" s="27">
        <f>IF(ISNUMBER(H1045),AVERAGE(H1045:I1045),AVERAGE(E1045:F1045))/45</f>
        <v>0.2</v>
      </c>
      <c r="H1045">
        <v>8</v>
      </c>
      <c r="I1045">
        <v>10</v>
      </c>
      <c r="J1045">
        <v>2024</v>
      </c>
      <c r="K1045" t="s">
        <v>105</v>
      </c>
      <c r="M1045" t="s">
        <v>83</v>
      </c>
      <c r="N1045" t="s">
        <v>20</v>
      </c>
      <c r="O1045" t="s">
        <v>323</v>
      </c>
      <c r="Q1045" t="s">
        <v>245</v>
      </c>
      <c r="R1045" t="s">
        <v>62</v>
      </c>
      <c r="S1045" t="s">
        <v>63</v>
      </c>
      <c r="T1045" t="s">
        <v>47</v>
      </c>
    </row>
    <row r="1046" spans="1:20" hidden="1" x14ac:dyDescent="0.2">
      <c r="A1046" t="s">
        <v>57</v>
      </c>
      <c r="B1046" t="s">
        <v>58</v>
      </c>
      <c r="C1046" t="s">
        <v>90</v>
      </c>
      <c r="D1046" s="25">
        <v>45764</v>
      </c>
      <c r="E1046">
        <v>10</v>
      </c>
      <c r="F1046">
        <v>13.95</v>
      </c>
      <c r="G1046" s="27">
        <f>IF(ISNUMBER(H1046),AVERAGE(H1046:I1046),AVERAGE(E1046:F1046))/45</f>
        <v>0.26666666666666666</v>
      </c>
      <c r="H1046">
        <v>12</v>
      </c>
      <c r="I1046" t="s">
        <v>69</v>
      </c>
      <c r="J1046">
        <v>2024</v>
      </c>
      <c r="K1046" t="s">
        <v>93</v>
      </c>
      <c r="M1046" t="s">
        <v>83</v>
      </c>
      <c r="N1046" t="s">
        <v>20</v>
      </c>
      <c r="O1046" t="s">
        <v>323</v>
      </c>
      <c r="P1046" t="s">
        <v>61</v>
      </c>
      <c r="Q1046" t="s">
        <v>245</v>
      </c>
      <c r="R1046" t="s">
        <v>62</v>
      </c>
      <c r="S1046" t="s">
        <v>63</v>
      </c>
      <c r="T1046" t="s">
        <v>47</v>
      </c>
    </row>
    <row r="1047" spans="1:20" x14ac:dyDescent="0.2">
      <c r="A1047" t="s">
        <v>57</v>
      </c>
      <c r="B1047" t="s">
        <v>18</v>
      </c>
      <c r="C1047" t="s">
        <v>19</v>
      </c>
      <c r="D1047" s="25">
        <v>45764</v>
      </c>
      <c r="E1047">
        <v>182</v>
      </c>
      <c r="F1047">
        <v>210</v>
      </c>
      <c r="G1047" s="27">
        <f>IF(ISNUMBER(H1047),AVERAGE(H1047:I1047),AVERAGE(E1047:F1047))/700</f>
        <v>0.27</v>
      </c>
      <c r="H1047">
        <v>182</v>
      </c>
      <c r="I1047">
        <v>196</v>
      </c>
      <c r="J1047">
        <v>2024</v>
      </c>
      <c r="K1047" t="s">
        <v>56</v>
      </c>
      <c r="M1047" t="s">
        <v>83</v>
      </c>
      <c r="N1047" t="s">
        <v>20</v>
      </c>
      <c r="O1047" t="s">
        <v>323</v>
      </c>
      <c r="P1047" t="s">
        <v>61</v>
      </c>
      <c r="Q1047" t="s">
        <v>245</v>
      </c>
      <c r="R1047" t="s">
        <v>62</v>
      </c>
      <c r="S1047" t="s">
        <v>63</v>
      </c>
      <c r="T1047" t="s">
        <v>47</v>
      </c>
    </row>
    <row r="1048" spans="1:20" x14ac:dyDescent="0.2">
      <c r="A1048" t="s">
        <v>57</v>
      </c>
      <c r="B1048" t="s">
        <v>18</v>
      </c>
      <c r="C1048" t="s">
        <v>19</v>
      </c>
      <c r="D1048" s="25">
        <v>45764</v>
      </c>
      <c r="E1048">
        <v>182</v>
      </c>
      <c r="F1048">
        <v>210</v>
      </c>
      <c r="G1048" s="27">
        <f>IF(ISNUMBER(H1048),AVERAGE(H1048:I1048),AVERAGE(E1048:F1048))/700</f>
        <v>0.27</v>
      </c>
      <c r="H1048">
        <v>182</v>
      </c>
      <c r="I1048">
        <v>196</v>
      </c>
      <c r="J1048">
        <v>2024</v>
      </c>
      <c r="K1048" t="s">
        <v>42</v>
      </c>
      <c r="M1048" t="s">
        <v>83</v>
      </c>
      <c r="N1048" t="s">
        <v>20</v>
      </c>
      <c r="O1048" t="s">
        <v>323</v>
      </c>
      <c r="P1048" t="s">
        <v>61</v>
      </c>
      <c r="Q1048" t="s">
        <v>245</v>
      </c>
      <c r="R1048" t="s">
        <v>62</v>
      </c>
      <c r="S1048" t="s">
        <v>63</v>
      </c>
      <c r="T1048" t="s">
        <v>47</v>
      </c>
    </row>
    <row r="1049" spans="1:20" x14ac:dyDescent="0.2">
      <c r="A1049" t="s">
        <v>57</v>
      </c>
      <c r="B1049" t="s">
        <v>18</v>
      </c>
      <c r="C1049" t="s">
        <v>19</v>
      </c>
      <c r="D1049" s="25">
        <v>45764</v>
      </c>
      <c r="E1049">
        <v>189</v>
      </c>
      <c r="F1049">
        <v>217</v>
      </c>
      <c r="G1049" s="27">
        <f>IF(ISNUMBER(H1049),AVERAGE(H1049:I1049),AVERAGE(E1049:F1049))/700</f>
        <v>0.27500000000000002</v>
      </c>
      <c r="H1049">
        <v>189</v>
      </c>
      <c r="I1049">
        <v>196</v>
      </c>
      <c r="J1049">
        <v>2024</v>
      </c>
      <c r="K1049" t="s">
        <v>21</v>
      </c>
      <c r="M1049" t="s">
        <v>83</v>
      </c>
      <c r="N1049" t="s">
        <v>20</v>
      </c>
      <c r="O1049" t="s">
        <v>323</v>
      </c>
      <c r="P1049" t="s">
        <v>61</v>
      </c>
      <c r="Q1049" t="s">
        <v>245</v>
      </c>
      <c r="R1049" t="s">
        <v>62</v>
      </c>
      <c r="S1049" t="s">
        <v>63</v>
      </c>
      <c r="T1049" t="s">
        <v>47</v>
      </c>
    </row>
    <row r="1050" spans="1:20" x14ac:dyDescent="0.2">
      <c r="A1050" t="s">
        <v>57</v>
      </c>
      <c r="B1050" t="s">
        <v>58</v>
      </c>
      <c r="C1050" t="s">
        <v>19</v>
      </c>
      <c r="D1050" s="25">
        <v>45764</v>
      </c>
      <c r="E1050">
        <v>17</v>
      </c>
      <c r="F1050">
        <v>22</v>
      </c>
      <c r="G1050" s="27">
        <f>IF(ISNUMBER(H1050),AVERAGE(H1050:I1050),AVERAGE(E1050:F1050))/65</f>
        <v>0.27692307692307694</v>
      </c>
      <c r="H1050">
        <v>17</v>
      </c>
      <c r="I1050">
        <v>19</v>
      </c>
      <c r="J1050">
        <v>2024</v>
      </c>
      <c r="K1050" t="s">
        <v>64</v>
      </c>
      <c r="M1050" t="s">
        <v>83</v>
      </c>
      <c r="N1050" t="s">
        <v>20</v>
      </c>
      <c r="O1050" t="s">
        <v>323</v>
      </c>
      <c r="Q1050" t="s">
        <v>245</v>
      </c>
      <c r="R1050" t="s">
        <v>62</v>
      </c>
      <c r="S1050" t="s">
        <v>63</v>
      </c>
      <c r="T1050" t="s">
        <v>47</v>
      </c>
    </row>
    <row r="1051" spans="1:20" x14ac:dyDescent="0.2">
      <c r="A1051" t="s">
        <v>57</v>
      </c>
      <c r="B1051" t="s">
        <v>58</v>
      </c>
      <c r="C1051" t="s">
        <v>19</v>
      </c>
      <c r="D1051" s="25">
        <v>45764</v>
      </c>
      <c r="E1051">
        <v>19</v>
      </c>
      <c r="F1051">
        <v>23</v>
      </c>
      <c r="G1051" s="27">
        <f>IF(ISNUMBER(H1051),AVERAGE(H1051:I1051),AVERAGE(E1051:F1051))/65</f>
        <v>0.30769230769230771</v>
      </c>
      <c r="H1051">
        <v>20</v>
      </c>
      <c r="I1051" t="s">
        <v>69</v>
      </c>
      <c r="J1051">
        <v>2024</v>
      </c>
      <c r="K1051" t="s">
        <v>59</v>
      </c>
      <c r="M1051" t="s">
        <v>83</v>
      </c>
      <c r="N1051" t="s">
        <v>20</v>
      </c>
      <c r="O1051" t="s">
        <v>323</v>
      </c>
      <c r="P1051" t="s">
        <v>102</v>
      </c>
      <c r="Q1051" t="s">
        <v>245</v>
      </c>
      <c r="R1051" t="s">
        <v>62</v>
      </c>
      <c r="S1051" t="s">
        <v>63</v>
      </c>
      <c r="T1051" t="s">
        <v>47</v>
      </c>
    </row>
    <row r="1052" spans="1:20" x14ac:dyDescent="0.2">
      <c r="A1052" t="s">
        <v>57</v>
      </c>
      <c r="B1052" t="s">
        <v>58</v>
      </c>
      <c r="C1052" t="s">
        <v>19</v>
      </c>
      <c r="D1052" s="25">
        <v>45764</v>
      </c>
      <c r="E1052">
        <v>20</v>
      </c>
      <c r="F1052">
        <v>24</v>
      </c>
      <c r="G1052" s="27">
        <f>IF(ISNUMBER(H1052),AVERAGE(H1052:I1052),AVERAGE(E1052:F1052))/65</f>
        <v>0.31538461538461537</v>
      </c>
      <c r="H1052">
        <v>20</v>
      </c>
      <c r="I1052">
        <v>21</v>
      </c>
      <c r="J1052">
        <v>2024</v>
      </c>
      <c r="K1052" t="s">
        <v>65</v>
      </c>
      <c r="M1052" t="s">
        <v>83</v>
      </c>
      <c r="N1052" t="s">
        <v>20</v>
      </c>
      <c r="O1052" t="s">
        <v>323</v>
      </c>
      <c r="Q1052" t="s">
        <v>245</v>
      </c>
      <c r="R1052" t="s">
        <v>62</v>
      </c>
      <c r="S1052" t="s">
        <v>63</v>
      </c>
      <c r="T1052" t="s">
        <v>47</v>
      </c>
    </row>
    <row r="1053" spans="1:20" hidden="1" x14ac:dyDescent="0.2">
      <c r="A1053" t="s">
        <v>57</v>
      </c>
      <c r="B1053" t="s">
        <v>58</v>
      </c>
      <c r="C1053" t="s">
        <v>90</v>
      </c>
      <c r="D1053" s="25">
        <v>45764</v>
      </c>
      <c r="E1053">
        <v>15</v>
      </c>
      <c r="F1053">
        <v>16.95</v>
      </c>
      <c r="G1053" s="27">
        <f>IF(ISNUMBER(H1053),AVERAGE(H1053:I1053),AVERAGE(E1053:F1053))/45</f>
        <v>0.35499999999999998</v>
      </c>
      <c r="H1053" t="s">
        <v>69</v>
      </c>
      <c r="I1053" t="s">
        <v>69</v>
      </c>
      <c r="J1053">
        <v>2024</v>
      </c>
      <c r="K1053" t="s">
        <v>64</v>
      </c>
      <c r="M1053" t="s">
        <v>83</v>
      </c>
      <c r="N1053" t="s">
        <v>20</v>
      </c>
      <c r="O1053" t="s">
        <v>323</v>
      </c>
      <c r="P1053" t="s">
        <v>61</v>
      </c>
      <c r="Q1053" t="s">
        <v>245</v>
      </c>
      <c r="R1053" t="s">
        <v>62</v>
      </c>
      <c r="S1053" t="s">
        <v>63</v>
      </c>
      <c r="T1053" t="s">
        <v>47</v>
      </c>
    </row>
    <row r="1054" spans="1:20" hidden="1" x14ac:dyDescent="0.2">
      <c r="A1054" t="s">
        <v>57</v>
      </c>
      <c r="B1054" t="s">
        <v>58</v>
      </c>
      <c r="C1054" t="s">
        <v>90</v>
      </c>
      <c r="D1054" s="25">
        <v>45764</v>
      </c>
      <c r="E1054">
        <v>15</v>
      </c>
      <c r="F1054">
        <v>16.95</v>
      </c>
      <c r="G1054" s="27">
        <f>IF(ISNUMBER(H1054),AVERAGE(H1054:I1054),AVERAGE(E1054:F1054))/45</f>
        <v>0.35499999999999998</v>
      </c>
      <c r="H1054" t="s">
        <v>69</v>
      </c>
      <c r="I1054" t="s">
        <v>69</v>
      </c>
      <c r="J1054">
        <v>2024</v>
      </c>
      <c r="K1054" t="s">
        <v>91</v>
      </c>
      <c r="M1054" t="s">
        <v>83</v>
      </c>
      <c r="N1054" t="s">
        <v>20</v>
      </c>
      <c r="O1054" t="s">
        <v>323</v>
      </c>
      <c r="P1054" t="s">
        <v>61</v>
      </c>
      <c r="Q1054" t="s">
        <v>245</v>
      </c>
      <c r="R1054" t="s">
        <v>62</v>
      </c>
      <c r="S1054" t="s">
        <v>63</v>
      </c>
      <c r="T1054" t="s">
        <v>47</v>
      </c>
    </row>
    <row r="1055" spans="1:20" hidden="1" x14ac:dyDescent="0.2">
      <c r="A1055" t="s">
        <v>57</v>
      </c>
      <c r="B1055" t="s">
        <v>58</v>
      </c>
      <c r="C1055" t="s">
        <v>90</v>
      </c>
      <c r="D1055" s="25">
        <v>45765</v>
      </c>
      <c r="E1055">
        <v>8</v>
      </c>
      <c r="F1055">
        <v>10.95</v>
      </c>
      <c r="G1055" s="27">
        <f>IF(ISNUMBER(H1055),AVERAGE(H1055:I1055),AVERAGE(E1055:F1055))/45</f>
        <v>0.2</v>
      </c>
      <c r="H1055">
        <v>8</v>
      </c>
      <c r="I1055">
        <v>10</v>
      </c>
      <c r="J1055">
        <v>2024</v>
      </c>
      <c r="K1055" t="s">
        <v>105</v>
      </c>
      <c r="M1055" t="s">
        <v>83</v>
      </c>
      <c r="N1055" t="s">
        <v>20</v>
      </c>
      <c r="O1055" t="s">
        <v>292</v>
      </c>
      <c r="Q1055" t="s">
        <v>245</v>
      </c>
      <c r="R1055" t="s">
        <v>62</v>
      </c>
      <c r="S1055" t="s">
        <v>63</v>
      </c>
      <c r="T1055" t="s">
        <v>47</v>
      </c>
    </row>
    <row r="1056" spans="1:20" x14ac:dyDescent="0.2">
      <c r="A1056" t="s">
        <v>57</v>
      </c>
      <c r="B1056" t="s">
        <v>18</v>
      </c>
      <c r="C1056" t="s">
        <v>19</v>
      </c>
      <c r="D1056" s="25">
        <v>45765</v>
      </c>
      <c r="E1056">
        <v>175</v>
      </c>
      <c r="F1056">
        <v>203</v>
      </c>
      <c r="G1056" s="27">
        <f>IF(ISNUMBER(H1056),AVERAGE(H1056:I1056),AVERAGE(E1056:F1056))/700</f>
        <v>0.255</v>
      </c>
      <c r="H1056">
        <v>175</v>
      </c>
      <c r="I1056">
        <v>182</v>
      </c>
      <c r="J1056">
        <v>2024</v>
      </c>
      <c r="K1056" t="s">
        <v>56</v>
      </c>
      <c r="M1056" t="s">
        <v>83</v>
      </c>
      <c r="N1056" t="s">
        <v>20</v>
      </c>
      <c r="O1056" t="s">
        <v>292</v>
      </c>
      <c r="P1056" t="s">
        <v>61</v>
      </c>
      <c r="Q1056" t="s">
        <v>245</v>
      </c>
      <c r="R1056" t="s">
        <v>62</v>
      </c>
      <c r="S1056" t="s">
        <v>63</v>
      </c>
      <c r="T1056" t="s">
        <v>47</v>
      </c>
    </row>
    <row r="1057" spans="1:20" x14ac:dyDescent="0.2">
      <c r="A1057" t="s">
        <v>57</v>
      </c>
      <c r="B1057" t="s">
        <v>18</v>
      </c>
      <c r="C1057" t="s">
        <v>19</v>
      </c>
      <c r="D1057" s="25">
        <v>45765</v>
      </c>
      <c r="E1057">
        <v>175</v>
      </c>
      <c r="F1057">
        <v>203</v>
      </c>
      <c r="G1057" s="27">
        <f>IF(ISNUMBER(H1057),AVERAGE(H1057:I1057),AVERAGE(E1057:F1057))/700</f>
        <v>0.26</v>
      </c>
      <c r="H1057">
        <v>175</v>
      </c>
      <c r="I1057">
        <v>189</v>
      </c>
      <c r="J1057">
        <v>2024</v>
      </c>
      <c r="K1057" t="s">
        <v>21</v>
      </c>
      <c r="M1057" t="s">
        <v>83</v>
      </c>
      <c r="N1057" t="s">
        <v>20</v>
      </c>
      <c r="O1057" t="s">
        <v>292</v>
      </c>
      <c r="P1057" t="s">
        <v>61</v>
      </c>
      <c r="Q1057" t="s">
        <v>245</v>
      </c>
      <c r="R1057" t="s">
        <v>62</v>
      </c>
      <c r="S1057" t="s">
        <v>63</v>
      </c>
      <c r="T1057" t="s">
        <v>47</v>
      </c>
    </row>
    <row r="1058" spans="1:20" x14ac:dyDescent="0.2">
      <c r="A1058" t="s">
        <v>57</v>
      </c>
      <c r="B1058" t="s">
        <v>18</v>
      </c>
      <c r="C1058" t="s">
        <v>19</v>
      </c>
      <c r="D1058" s="25">
        <v>45765</v>
      </c>
      <c r="E1058">
        <v>175</v>
      </c>
      <c r="F1058">
        <v>210</v>
      </c>
      <c r="G1058" s="27">
        <f>IF(ISNUMBER(H1058),AVERAGE(H1058:I1058),AVERAGE(E1058:F1058))/700</f>
        <v>0.26500000000000001</v>
      </c>
      <c r="H1058">
        <v>182</v>
      </c>
      <c r="I1058">
        <v>189</v>
      </c>
      <c r="J1058">
        <v>2024</v>
      </c>
      <c r="K1058" t="s">
        <v>42</v>
      </c>
      <c r="M1058" t="s">
        <v>83</v>
      </c>
      <c r="N1058" t="s">
        <v>20</v>
      </c>
      <c r="O1058" t="s">
        <v>292</v>
      </c>
      <c r="P1058" t="s">
        <v>61</v>
      </c>
      <c r="Q1058" t="s">
        <v>245</v>
      </c>
      <c r="R1058" t="s">
        <v>62</v>
      </c>
      <c r="S1058" t="s">
        <v>63</v>
      </c>
      <c r="T1058" t="s">
        <v>47</v>
      </c>
    </row>
    <row r="1059" spans="1:20" hidden="1" x14ac:dyDescent="0.2">
      <c r="A1059" t="s">
        <v>57</v>
      </c>
      <c r="B1059" t="s">
        <v>58</v>
      </c>
      <c r="C1059" t="s">
        <v>90</v>
      </c>
      <c r="D1059" s="25">
        <v>45765</v>
      </c>
      <c r="E1059">
        <v>10</v>
      </c>
      <c r="F1059">
        <v>13.95</v>
      </c>
      <c r="G1059" s="27">
        <f>IF(ISNUMBER(H1059),AVERAGE(H1059:I1059),AVERAGE(E1059:F1059))/45</f>
        <v>0.26666666666666666</v>
      </c>
      <c r="H1059">
        <v>12</v>
      </c>
      <c r="I1059" t="s">
        <v>69</v>
      </c>
      <c r="J1059">
        <v>2024</v>
      </c>
      <c r="K1059" t="s">
        <v>93</v>
      </c>
      <c r="M1059" t="s">
        <v>83</v>
      </c>
      <c r="N1059" t="s">
        <v>20</v>
      </c>
      <c r="O1059" t="s">
        <v>292</v>
      </c>
      <c r="Q1059" t="s">
        <v>245</v>
      </c>
      <c r="R1059" t="s">
        <v>62</v>
      </c>
      <c r="S1059" t="s">
        <v>63</v>
      </c>
      <c r="T1059" t="s">
        <v>47</v>
      </c>
    </row>
    <row r="1060" spans="1:20" x14ac:dyDescent="0.2">
      <c r="A1060" t="s">
        <v>57</v>
      </c>
      <c r="B1060" t="s">
        <v>58</v>
      </c>
      <c r="C1060" t="s">
        <v>19</v>
      </c>
      <c r="D1060" s="25">
        <v>45765</v>
      </c>
      <c r="E1060">
        <v>17</v>
      </c>
      <c r="F1060">
        <v>22</v>
      </c>
      <c r="G1060" s="27">
        <f>IF(ISNUMBER(H1060),AVERAGE(H1060:I1060),AVERAGE(E1060:F1060))/65</f>
        <v>0.27692307692307694</v>
      </c>
      <c r="H1060">
        <v>17</v>
      </c>
      <c r="I1060">
        <v>19</v>
      </c>
      <c r="J1060">
        <v>2024</v>
      </c>
      <c r="K1060" t="s">
        <v>64</v>
      </c>
      <c r="M1060" t="s">
        <v>83</v>
      </c>
      <c r="N1060" t="s">
        <v>20</v>
      </c>
      <c r="O1060" t="s">
        <v>292</v>
      </c>
      <c r="Q1060" t="s">
        <v>245</v>
      </c>
      <c r="R1060" t="s">
        <v>62</v>
      </c>
      <c r="S1060" t="s">
        <v>63</v>
      </c>
      <c r="T1060" t="s">
        <v>47</v>
      </c>
    </row>
    <row r="1061" spans="1:20" x14ac:dyDescent="0.2">
      <c r="A1061" t="s">
        <v>57</v>
      </c>
      <c r="B1061" t="s">
        <v>58</v>
      </c>
      <c r="C1061" t="s">
        <v>19</v>
      </c>
      <c r="D1061" s="25">
        <v>45765</v>
      </c>
      <c r="E1061">
        <v>19</v>
      </c>
      <c r="F1061">
        <v>23</v>
      </c>
      <c r="G1061" s="27">
        <f>IF(ISNUMBER(H1061),AVERAGE(H1061:I1061),AVERAGE(E1061:F1061))/65</f>
        <v>0.30769230769230771</v>
      </c>
      <c r="H1061">
        <v>20</v>
      </c>
      <c r="I1061" t="s">
        <v>69</v>
      </c>
      <c r="J1061">
        <v>2024</v>
      </c>
      <c r="K1061" t="s">
        <v>59</v>
      </c>
      <c r="M1061" t="s">
        <v>83</v>
      </c>
      <c r="N1061" t="s">
        <v>20</v>
      </c>
      <c r="O1061" t="s">
        <v>292</v>
      </c>
      <c r="Q1061" t="s">
        <v>245</v>
      </c>
      <c r="R1061" t="s">
        <v>62</v>
      </c>
      <c r="S1061" t="s">
        <v>63</v>
      </c>
      <c r="T1061" t="s">
        <v>47</v>
      </c>
    </row>
    <row r="1062" spans="1:20" x14ac:dyDescent="0.2">
      <c r="A1062" t="s">
        <v>57</v>
      </c>
      <c r="B1062" t="s">
        <v>58</v>
      </c>
      <c r="C1062" t="s">
        <v>19</v>
      </c>
      <c r="D1062" s="25">
        <v>45765</v>
      </c>
      <c r="E1062">
        <v>20</v>
      </c>
      <c r="F1062">
        <v>24</v>
      </c>
      <c r="G1062" s="27">
        <f>IF(ISNUMBER(H1062),AVERAGE(H1062:I1062),AVERAGE(E1062:F1062))/65</f>
        <v>0.31538461538461537</v>
      </c>
      <c r="H1062">
        <v>20</v>
      </c>
      <c r="I1062">
        <v>21</v>
      </c>
      <c r="J1062">
        <v>2024</v>
      </c>
      <c r="K1062" t="s">
        <v>65</v>
      </c>
      <c r="M1062" t="s">
        <v>83</v>
      </c>
      <c r="N1062" t="s">
        <v>20</v>
      </c>
      <c r="O1062" t="s">
        <v>292</v>
      </c>
      <c r="Q1062" t="s">
        <v>245</v>
      </c>
      <c r="R1062" t="s">
        <v>62</v>
      </c>
      <c r="S1062" t="s">
        <v>63</v>
      </c>
      <c r="T1062" t="s">
        <v>47</v>
      </c>
    </row>
    <row r="1063" spans="1:20" hidden="1" x14ac:dyDescent="0.2">
      <c r="A1063" t="s">
        <v>57</v>
      </c>
      <c r="B1063" t="s">
        <v>58</v>
      </c>
      <c r="C1063" t="s">
        <v>90</v>
      </c>
      <c r="D1063" s="25">
        <v>45765</v>
      </c>
      <c r="E1063">
        <v>15</v>
      </c>
      <c r="F1063">
        <v>16.95</v>
      </c>
      <c r="G1063" s="27">
        <f>IF(ISNUMBER(H1063),AVERAGE(H1063:I1063),AVERAGE(E1063:F1063))/45</f>
        <v>0.35499999999999998</v>
      </c>
      <c r="H1063" t="s">
        <v>69</v>
      </c>
      <c r="I1063" t="s">
        <v>69</v>
      </c>
      <c r="J1063">
        <v>2024</v>
      </c>
      <c r="K1063" t="s">
        <v>91</v>
      </c>
      <c r="M1063" t="s">
        <v>83</v>
      </c>
      <c r="N1063" t="s">
        <v>20</v>
      </c>
      <c r="O1063" t="s">
        <v>292</v>
      </c>
      <c r="Q1063" t="s">
        <v>245</v>
      </c>
      <c r="R1063" t="s">
        <v>62</v>
      </c>
      <c r="S1063" t="s">
        <v>63</v>
      </c>
      <c r="T1063" t="s">
        <v>47</v>
      </c>
    </row>
    <row r="1064" spans="1:20" hidden="1" x14ac:dyDescent="0.2">
      <c r="A1064" t="s">
        <v>57</v>
      </c>
      <c r="B1064" t="s">
        <v>58</v>
      </c>
      <c r="C1064" t="s">
        <v>90</v>
      </c>
      <c r="D1064" s="25">
        <v>45765</v>
      </c>
      <c r="E1064">
        <v>15</v>
      </c>
      <c r="F1064">
        <v>16.95</v>
      </c>
      <c r="G1064" s="27">
        <f>IF(ISNUMBER(H1064),AVERAGE(H1064:I1064),AVERAGE(E1064:F1064))/45</f>
        <v>0.35499999999999998</v>
      </c>
      <c r="H1064" t="s">
        <v>69</v>
      </c>
      <c r="I1064" t="s">
        <v>69</v>
      </c>
      <c r="J1064">
        <v>2024</v>
      </c>
      <c r="K1064" t="s">
        <v>64</v>
      </c>
      <c r="M1064" t="s">
        <v>83</v>
      </c>
      <c r="N1064" t="s">
        <v>20</v>
      </c>
      <c r="O1064" t="s">
        <v>292</v>
      </c>
      <c r="Q1064" t="s">
        <v>245</v>
      </c>
      <c r="R1064" t="s">
        <v>62</v>
      </c>
      <c r="S1064" t="s">
        <v>63</v>
      </c>
      <c r="T1064" t="s">
        <v>47</v>
      </c>
    </row>
    <row r="1065" spans="1:20" hidden="1" x14ac:dyDescent="0.2">
      <c r="A1065" t="s">
        <v>57</v>
      </c>
      <c r="B1065" t="s">
        <v>58</v>
      </c>
      <c r="C1065" t="s">
        <v>90</v>
      </c>
      <c r="D1065" s="25">
        <v>45768</v>
      </c>
      <c r="E1065">
        <v>8</v>
      </c>
      <c r="F1065">
        <v>10.95</v>
      </c>
      <c r="G1065" s="27">
        <f>IF(ISNUMBER(H1065),AVERAGE(H1065:I1065),AVERAGE(E1065:F1065))/45</f>
        <v>0.21</v>
      </c>
      <c r="H1065">
        <v>8.9499999999999993</v>
      </c>
      <c r="I1065">
        <v>9.9499999999999993</v>
      </c>
      <c r="J1065">
        <v>2024</v>
      </c>
      <c r="K1065" t="s">
        <v>105</v>
      </c>
      <c r="M1065" t="s">
        <v>83</v>
      </c>
      <c r="N1065" t="s">
        <v>20</v>
      </c>
      <c r="O1065" t="s">
        <v>324</v>
      </c>
      <c r="Q1065" t="s">
        <v>245</v>
      </c>
      <c r="R1065" t="s">
        <v>62</v>
      </c>
      <c r="S1065" t="s">
        <v>63</v>
      </c>
      <c r="T1065" t="s">
        <v>47</v>
      </c>
    </row>
    <row r="1066" spans="1:20" x14ac:dyDescent="0.2">
      <c r="A1066" t="s">
        <v>57</v>
      </c>
      <c r="B1066" t="s">
        <v>18</v>
      </c>
      <c r="C1066" t="s">
        <v>19</v>
      </c>
      <c r="D1066" s="25">
        <v>45768</v>
      </c>
      <c r="E1066">
        <v>168</v>
      </c>
      <c r="F1066">
        <v>196</v>
      </c>
      <c r="G1066" s="27">
        <f>IF(ISNUMBER(H1066),AVERAGE(H1066:I1066),AVERAGE(E1066:F1066))/700</f>
        <v>0.245</v>
      </c>
      <c r="H1066">
        <v>168</v>
      </c>
      <c r="I1066">
        <v>175</v>
      </c>
      <c r="J1066">
        <v>2024</v>
      </c>
      <c r="K1066" t="s">
        <v>56</v>
      </c>
      <c r="M1066" t="s">
        <v>83</v>
      </c>
      <c r="N1066" t="s">
        <v>20</v>
      </c>
      <c r="O1066" t="s">
        <v>324</v>
      </c>
      <c r="P1066" t="s">
        <v>61</v>
      </c>
      <c r="Q1066" t="s">
        <v>245</v>
      </c>
      <c r="R1066" t="s">
        <v>62</v>
      </c>
      <c r="S1066" t="s">
        <v>63</v>
      </c>
      <c r="T1066" t="s">
        <v>47</v>
      </c>
    </row>
    <row r="1067" spans="1:20" x14ac:dyDescent="0.2">
      <c r="A1067" t="s">
        <v>57</v>
      </c>
      <c r="B1067" t="s">
        <v>18</v>
      </c>
      <c r="C1067" t="s">
        <v>19</v>
      </c>
      <c r="D1067" s="25">
        <v>45768</v>
      </c>
      <c r="E1067">
        <v>175</v>
      </c>
      <c r="F1067">
        <v>203</v>
      </c>
      <c r="G1067" s="27">
        <f>IF(ISNUMBER(H1067),AVERAGE(H1067:I1067),AVERAGE(E1067:F1067))/700</f>
        <v>0.255</v>
      </c>
      <c r="H1067">
        <v>175</v>
      </c>
      <c r="I1067">
        <v>182</v>
      </c>
      <c r="J1067">
        <v>2024</v>
      </c>
      <c r="K1067" t="s">
        <v>21</v>
      </c>
      <c r="M1067" t="s">
        <v>83</v>
      </c>
      <c r="N1067" t="s">
        <v>20</v>
      </c>
      <c r="O1067" t="s">
        <v>324</v>
      </c>
      <c r="P1067" t="s">
        <v>102</v>
      </c>
      <c r="Q1067" t="s">
        <v>245</v>
      </c>
      <c r="R1067" t="s">
        <v>62</v>
      </c>
      <c r="S1067" t="s">
        <v>63</v>
      </c>
      <c r="T1067" t="s">
        <v>47</v>
      </c>
    </row>
    <row r="1068" spans="1:20" x14ac:dyDescent="0.2">
      <c r="A1068" t="s">
        <v>57</v>
      </c>
      <c r="B1068" t="s">
        <v>18</v>
      </c>
      <c r="C1068" t="s">
        <v>19</v>
      </c>
      <c r="D1068" s="25">
        <v>45768</v>
      </c>
      <c r="E1068">
        <v>175</v>
      </c>
      <c r="F1068">
        <v>203</v>
      </c>
      <c r="G1068" s="27">
        <f>IF(ISNUMBER(H1068),AVERAGE(H1068:I1068),AVERAGE(E1068:F1068))/700</f>
        <v>0.26500000000000001</v>
      </c>
      <c r="H1068">
        <v>182</v>
      </c>
      <c r="I1068">
        <v>189</v>
      </c>
      <c r="J1068">
        <v>2024</v>
      </c>
      <c r="K1068" t="s">
        <v>42</v>
      </c>
      <c r="M1068" t="s">
        <v>83</v>
      </c>
      <c r="N1068" t="s">
        <v>20</v>
      </c>
      <c r="O1068" t="s">
        <v>324</v>
      </c>
      <c r="P1068" t="s">
        <v>61</v>
      </c>
      <c r="Q1068" t="s">
        <v>245</v>
      </c>
      <c r="R1068" t="s">
        <v>62</v>
      </c>
      <c r="S1068" t="s">
        <v>63</v>
      </c>
      <c r="T1068" t="s">
        <v>47</v>
      </c>
    </row>
    <row r="1069" spans="1:20" hidden="1" x14ac:dyDescent="0.2">
      <c r="A1069" t="s">
        <v>57</v>
      </c>
      <c r="B1069" t="s">
        <v>58</v>
      </c>
      <c r="C1069" t="s">
        <v>90</v>
      </c>
      <c r="D1069" s="25">
        <v>45768</v>
      </c>
      <c r="E1069">
        <v>10</v>
      </c>
      <c r="F1069">
        <v>13.95</v>
      </c>
      <c r="G1069" s="27">
        <f>IF(ISNUMBER(H1069),AVERAGE(H1069:I1069),AVERAGE(E1069:F1069))/45</f>
        <v>0.26555555555555554</v>
      </c>
      <c r="H1069">
        <v>10.95</v>
      </c>
      <c r="I1069">
        <v>12.95</v>
      </c>
      <c r="J1069">
        <v>2024</v>
      </c>
      <c r="K1069" t="s">
        <v>93</v>
      </c>
      <c r="M1069" t="s">
        <v>83</v>
      </c>
      <c r="N1069" t="s">
        <v>20</v>
      </c>
      <c r="O1069" t="s">
        <v>324</v>
      </c>
      <c r="P1069" t="s">
        <v>61</v>
      </c>
      <c r="Q1069" t="s">
        <v>245</v>
      </c>
      <c r="R1069" t="s">
        <v>62</v>
      </c>
      <c r="S1069" t="s">
        <v>63</v>
      </c>
      <c r="T1069" t="s">
        <v>47</v>
      </c>
    </row>
    <row r="1070" spans="1:20" x14ac:dyDescent="0.2">
      <c r="A1070" t="s">
        <v>57</v>
      </c>
      <c r="B1070" t="s">
        <v>58</v>
      </c>
      <c r="C1070" t="s">
        <v>19</v>
      </c>
      <c r="D1070" s="25">
        <v>45768</v>
      </c>
      <c r="E1070">
        <v>17</v>
      </c>
      <c r="F1070">
        <v>22</v>
      </c>
      <c r="G1070" s="27">
        <f>IF(ISNUMBER(H1070),AVERAGE(H1070:I1070),AVERAGE(E1070:F1070))/65</f>
        <v>0.29230769230769232</v>
      </c>
      <c r="H1070">
        <v>18</v>
      </c>
      <c r="I1070">
        <v>20</v>
      </c>
      <c r="J1070">
        <v>2024</v>
      </c>
      <c r="K1070" t="s">
        <v>64</v>
      </c>
      <c r="M1070" t="s">
        <v>83</v>
      </c>
      <c r="N1070" t="s">
        <v>20</v>
      </c>
      <c r="O1070" t="s">
        <v>324</v>
      </c>
      <c r="Q1070" t="s">
        <v>245</v>
      </c>
      <c r="R1070" t="s">
        <v>62</v>
      </c>
      <c r="S1070" t="s">
        <v>63</v>
      </c>
      <c r="T1070" t="s">
        <v>47</v>
      </c>
    </row>
    <row r="1071" spans="1:20" x14ac:dyDescent="0.2">
      <c r="A1071" t="s">
        <v>57</v>
      </c>
      <c r="B1071" t="s">
        <v>58</v>
      </c>
      <c r="C1071" t="s">
        <v>19</v>
      </c>
      <c r="D1071" s="25">
        <v>45768</v>
      </c>
      <c r="E1071">
        <v>19</v>
      </c>
      <c r="F1071">
        <v>23</v>
      </c>
      <c r="G1071" s="27">
        <f>IF(ISNUMBER(H1071),AVERAGE(H1071:I1071),AVERAGE(E1071:F1071))/65</f>
        <v>0.30769230769230771</v>
      </c>
      <c r="H1071">
        <v>20</v>
      </c>
      <c r="I1071" t="s">
        <v>69</v>
      </c>
      <c r="J1071">
        <v>2024</v>
      </c>
      <c r="K1071" t="s">
        <v>59</v>
      </c>
      <c r="M1071" t="s">
        <v>83</v>
      </c>
      <c r="N1071" t="s">
        <v>20</v>
      </c>
      <c r="O1071" t="s">
        <v>324</v>
      </c>
      <c r="Q1071" t="s">
        <v>245</v>
      </c>
      <c r="R1071" t="s">
        <v>62</v>
      </c>
      <c r="S1071" t="s">
        <v>63</v>
      </c>
      <c r="T1071" t="s">
        <v>47</v>
      </c>
    </row>
    <row r="1072" spans="1:20" x14ac:dyDescent="0.2">
      <c r="A1072" t="s">
        <v>57</v>
      </c>
      <c r="B1072" t="s">
        <v>58</v>
      </c>
      <c r="C1072" t="s">
        <v>19</v>
      </c>
      <c r="D1072" s="25">
        <v>45768</v>
      </c>
      <c r="E1072">
        <v>20</v>
      </c>
      <c r="F1072">
        <v>23</v>
      </c>
      <c r="G1072" s="27">
        <f>IF(ISNUMBER(H1072),AVERAGE(H1072:I1072),AVERAGE(E1072:F1072))/65</f>
        <v>0.31538461538461537</v>
      </c>
      <c r="H1072">
        <v>20</v>
      </c>
      <c r="I1072">
        <v>21</v>
      </c>
      <c r="J1072">
        <v>2024</v>
      </c>
      <c r="K1072" t="s">
        <v>65</v>
      </c>
      <c r="M1072" t="s">
        <v>83</v>
      </c>
      <c r="N1072" t="s">
        <v>20</v>
      </c>
      <c r="O1072" t="s">
        <v>324</v>
      </c>
      <c r="P1072" t="s">
        <v>61</v>
      </c>
      <c r="Q1072" t="s">
        <v>245</v>
      </c>
      <c r="R1072" t="s">
        <v>62</v>
      </c>
      <c r="S1072" t="s">
        <v>63</v>
      </c>
      <c r="T1072" t="s">
        <v>47</v>
      </c>
    </row>
    <row r="1073" spans="1:20" hidden="1" x14ac:dyDescent="0.2">
      <c r="A1073" t="s">
        <v>57</v>
      </c>
      <c r="B1073" t="s">
        <v>58</v>
      </c>
      <c r="C1073" t="s">
        <v>90</v>
      </c>
      <c r="D1073" s="25">
        <v>45768</v>
      </c>
      <c r="E1073">
        <v>14.95</v>
      </c>
      <c r="F1073">
        <v>16.95</v>
      </c>
      <c r="G1073" s="27">
        <f>IF(ISNUMBER(H1073),AVERAGE(H1073:I1073),AVERAGE(E1073:F1073))/45</f>
        <v>0.34333333333333332</v>
      </c>
      <c r="H1073">
        <v>14.95</v>
      </c>
      <c r="I1073">
        <v>15.95</v>
      </c>
      <c r="J1073">
        <v>2024</v>
      </c>
      <c r="K1073" t="s">
        <v>64</v>
      </c>
      <c r="M1073" t="s">
        <v>83</v>
      </c>
      <c r="N1073" t="s">
        <v>20</v>
      </c>
      <c r="O1073" t="s">
        <v>324</v>
      </c>
      <c r="Q1073" t="s">
        <v>245</v>
      </c>
      <c r="R1073" t="s">
        <v>62</v>
      </c>
      <c r="S1073" t="s">
        <v>63</v>
      </c>
      <c r="T1073" t="s">
        <v>47</v>
      </c>
    </row>
    <row r="1074" spans="1:20" hidden="1" x14ac:dyDescent="0.2">
      <c r="A1074" t="s">
        <v>57</v>
      </c>
      <c r="B1074" t="s">
        <v>58</v>
      </c>
      <c r="C1074" t="s">
        <v>90</v>
      </c>
      <c r="D1074" s="25">
        <v>45768</v>
      </c>
      <c r="E1074">
        <v>14.95</v>
      </c>
      <c r="F1074">
        <v>16.95</v>
      </c>
      <c r="G1074" s="27">
        <f>IF(ISNUMBER(H1074),AVERAGE(H1074:I1074),AVERAGE(E1074:F1074))/45</f>
        <v>0.34333333333333332</v>
      </c>
      <c r="H1074">
        <v>14.95</v>
      </c>
      <c r="I1074">
        <v>15.95</v>
      </c>
      <c r="J1074">
        <v>2024</v>
      </c>
      <c r="K1074" t="s">
        <v>91</v>
      </c>
      <c r="M1074" t="s">
        <v>83</v>
      </c>
      <c r="N1074" t="s">
        <v>20</v>
      </c>
      <c r="O1074" t="s">
        <v>324</v>
      </c>
      <c r="Q1074" t="s">
        <v>245</v>
      </c>
      <c r="R1074" t="s">
        <v>62</v>
      </c>
      <c r="S1074" t="s">
        <v>63</v>
      </c>
      <c r="T1074" t="s">
        <v>47</v>
      </c>
    </row>
    <row r="1075" spans="1:20" hidden="1" x14ac:dyDescent="0.2">
      <c r="A1075" t="s">
        <v>57</v>
      </c>
      <c r="B1075" t="s">
        <v>58</v>
      </c>
      <c r="C1075" t="s">
        <v>90</v>
      </c>
      <c r="D1075" s="25">
        <v>45769</v>
      </c>
      <c r="E1075">
        <v>8</v>
      </c>
      <c r="F1075">
        <v>10.95</v>
      </c>
      <c r="G1075" s="27">
        <f>IF(ISNUMBER(H1075),AVERAGE(H1075:I1075),AVERAGE(E1075:F1075))/45</f>
        <v>0.21</v>
      </c>
      <c r="H1075">
        <v>8.9499999999999993</v>
      </c>
      <c r="I1075">
        <v>9.9499999999999993</v>
      </c>
      <c r="J1075">
        <v>2024</v>
      </c>
      <c r="K1075" t="s">
        <v>105</v>
      </c>
      <c r="M1075" t="s">
        <v>83</v>
      </c>
      <c r="N1075" t="s">
        <v>20</v>
      </c>
      <c r="O1075" t="s">
        <v>332</v>
      </c>
      <c r="P1075" t="s">
        <v>61</v>
      </c>
      <c r="Q1075" t="s">
        <v>245</v>
      </c>
      <c r="R1075" t="s">
        <v>62</v>
      </c>
      <c r="S1075" t="s">
        <v>63</v>
      </c>
      <c r="T1075" t="s">
        <v>47</v>
      </c>
    </row>
    <row r="1076" spans="1:20" x14ac:dyDescent="0.2">
      <c r="A1076" t="s">
        <v>57</v>
      </c>
      <c r="B1076" t="s">
        <v>18</v>
      </c>
      <c r="C1076" t="s">
        <v>19</v>
      </c>
      <c r="D1076" s="25">
        <v>45769</v>
      </c>
      <c r="E1076">
        <v>161</v>
      </c>
      <c r="F1076">
        <v>189</v>
      </c>
      <c r="G1076" s="27">
        <f>IF(ISNUMBER(H1076),AVERAGE(H1076:I1076),AVERAGE(E1076:F1076))/700</f>
        <v>0.245</v>
      </c>
      <c r="H1076">
        <v>168</v>
      </c>
      <c r="I1076">
        <v>175</v>
      </c>
      <c r="J1076">
        <v>2024</v>
      </c>
      <c r="K1076" t="s">
        <v>56</v>
      </c>
      <c r="M1076" t="s">
        <v>83</v>
      </c>
      <c r="N1076" t="s">
        <v>20</v>
      </c>
      <c r="O1076" t="s">
        <v>332</v>
      </c>
      <c r="P1076" t="s">
        <v>61</v>
      </c>
      <c r="Q1076" t="s">
        <v>245</v>
      </c>
      <c r="R1076" t="s">
        <v>62</v>
      </c>
      <c r="S1076" t="s">
        <v>63</v>
      </c>
      <c r="T1076" t="s">
        <v>47</v>
      </c>
    </row>
    <row r="1077" spans="1:20" x14ac:dyDescent="0.2">
      <c r="A1077" t="s">
        <v>57</v>
      </c>
      <c r="B1077" t="s">
        <v>18</v>
      </c>
      <c r="C1077" t="s">
        <v>19</v>
      </c>
      <c r="D1077" s="25">
        <v>45769</v>
      </c>
      <c r="E1077">
        <v>161</v>
      </c>
      <c r="F1077">
        <v>196</v>
      </c>
      <c r="G1077" s="27">
        <f>IF(ISNUMBER(H1077),AVERAGE(H1077:I1077),AVERAGE(E1077:F1077))/700</f>
        <v>0.25</v>
      </c>
      <c r="H1077">
        <v>175</v>
      </c>
      <c r="I1077" t="s">
        <v>69</v>
      </c>
      <c r="J1077">
        <v>2024</v>
      </c>
      <c r="K1077" t="s">
        <v>21</v>
      </c>
      <c r="M1077" t="s">
        <v>83</v>
      </c>
      <c r="N1077" t="s">
        <v>20</v>
      </c>
      <c r="O1077" t="s">
        <v>332</v>
      </c>
      <c r="P1077" t="s">
        <v>61</v>
      </c>
      <c r="Q1077" t="s">
        <v>245</v>
      </c>
      <c r="R1077" t="s">
        <v>62</v>
      </c>
      <c r="S1077" t="s">
        <v>63</v>
      </c>
      <c r="T1077" t="s">
        <v>47</v>
      </c>
    </row>
    <row r="1078" spans="1:20" x14ac:dyDescent="0.2">
      <c r="A1078" t="s">
        <v>57</v>
      </c>
      <c r="B1078" t="s">
        <v>18</v>
      </c>
      <c r="C1078" t="s">
        <v>19</v>
      </c>
      <c r="D1078" s="25">
        <v>45769</v>
      </c>
      <c r="E1078">
        <v>175</v>
      </c>
      <c r="F1078">
        <v>203</v>
      </c>
      <c r="G1078" s="27">
        <f>IF(ISNUMBER(H1078),AVERAGE(H1078:I1078),AVERAGE(E1078:F1078))/700</f>
        <v>0.26500000000000001</v>
      </c>
      <c r="H1078">
        <v>182</v>
      </c>
      <c r="I1078">
        <v>189</v>
      </c>
      <c r="J1078">
        <v>2024</v>
      </c>
      <c r="K1078" t="s">
        <v>42</v>
      </c>
      <c r="M1078" t="s">
        <v>83</v>
      </c>
      <c r="N1078" t="s">
        <v>20</v>
      </c>
      <c r="O1078" t="s">
        <v>332</v>
      </c>
      <c r="P1078" t="s">
        <v>61</v>
      </c>
      <c r="Q1078" t="s">
        <v>245</v>
      </c>
      <c r="R1078" t="s">
        <v>62</v>
      </c>
      <c r="S1078" t="s">
        <v>63</v>
      </c>
      <c r="T1078" t="s">
        <v>47</v>
      </c>
    </row>
    <row r="1079" spans="1:20" hidden="1" x14ac:dyDescent="0.2">
      <c r="A1079" t="s">
        <v>57</v>
      </c>
      <c r="B1079" t="s">
        <v>58</v>
      </c>
      <c r="C1079" t="s">
        <v>90</v>
      </c>
      <c r="D1079" s="25">
        <v>45769</v>
      </c>
      <c r="E1079">
        <v>10</v>
      </c>
      <c r="F1079">
        <v>13.95</v>
      </c>
      <c r="G1079" s="27">
        <f>IF(ISNUMBER(H1079),AVERAGE(H1079:I1079),AVERAGE(E1079:F1079))/45</f>
        <v>0.26555555555555554</v>
      </c>
      <c r="H1079">
        <v>10.95</v>
      </c>
      <c r="I1079">
        <v>12.95</v>
      </c>
      <c r="J1079">
        <v>2024</v>
      </c>
      <c r="K1079" t="s">
        <v>93</v>
      </c>
      <c r="M1079" t="s">
        <v>83</v>
      </c>
      <c r="N1079" t="s">
        <v>20</v>
      </c>
      <c r="O1079" t="s">
        <v>332</v>
      </c>
      <c r="P1079" t="s">
        <v>61</v>
      </c>
      <c r="Q1079" t="s">
        <v>245</v>
      </c>
      <c r="R1079" t="s">
        <v>62</v>
      </c>
      <c r="S1079" t="s">
        <v>63</v>
      </c>
      <c r="T1079" t="s">
        <v>47</v>
      </c>
    </row>
    <row r="1080" spans="1:20" x14ac:dyDescent="0.2">
      <c r="A1080" t="s">
        <v>57</v>
      </c>
      <c r="B1080" t="s">
        <v>58</v>
      </c>
      <c r="C1080" t="s">
        <v>19</v>
      </c>
      <c r="D1080" s="25">
        <v>45769</v>
      </c>
      <c r="E1080">
        <v>17</v>
      </c>
      <c r="F1080">
        <v>20</v>
      </c>
      <c r="G1080" s="27">
        <f>IF(ISNUMBER(H1080),AVERAGE(H1080:I1080),AVERAGE(E1080:F1080))/65</f>
        <v>0.27692307692307694</v>
      </c>
      <c r="H1080">
        <v>18</v>
      </c>
      <c r="I1080" t="s">
        <v>69</v>
      </c>
      <c r="J1080">
        <v>2024</v>
      </c>
      <c r="K1080" t="s">
        <v>64</v>
      </c>
      <c r="M1080" t="s">
        <v>83</v>
      </c>
      <c r="N1080" t="s">
        <v>20</v>
      </c>
      <c r="O1080" t="s">
        <v>332</v>
      </c>
      <c r="Q1080" t="s">
        <v>245</v>
      </c>
      <c r="R1080" t="s">
        <v>62</v>
      </c>
      <c r="S1080" t="s">
        <v>63</v>
      </c>
      <c r="T1080" t="s">
        <v>47</v>
      </c>
    </row>
    <row r="1081" spans="1:20" x14ac:dyDescent="0.2">
      <c r="A1081" t="s">
        <v>57</v>
      </c>
      <c r="B1081" t="s">
        <v>58</v>
      </c>
      <c r="C1081" t="s">
        <v>19</v>
      </c>
      <c r="D1081" s="25">
        <v>45769</v>
      </c>
      <c r="E1081">
        <v>19</v>
      </c>
      <c r="F1081">
        <v>22</v>
      </c>
      <c r="G1081" s="27">
        <f>IF(ISNUMBER(H1081),AVERAGE(H1081:I1081),AVERAGE(E1081:F1081))/65</f>
        <v>0.30769230769230771</v>
      </c>
      <c r="H1081">
        <v>20</v>
      </c>
      <c r="I1081" t="s">
        <v>69</v>
      </c>
      <c r="J1081">
        <v>2024</v>
      </c>
      <c r="K1081" t="s">
        <v>65</v>
      </c>
      <c r="M1081" t="s">
        <v>83</v>
      </c>
      <c r="N1081" t="s">
        <v>20</v>
      </c>
      <c r="O1081" t="s">
        <v>332</v>
      </c>
      <c r="P1081" t="s">
        <v>61</v>
      </c>
      <c r="Q1081" t="s">
        <v>245</v>
      </c>
      <c r="R1081" t="s">
        <v>62</v>
      </c>
      <c r="S1081" t="s">
        <v>63</v>
      </c>
      <c r="T1081" t="s">
        <v>47</v>
      </c>
    </row>
    <row r="1082" spans="1:20" x14ac:dyDescent="0.2">
      <c r="A1082" t="s">
        <v>57</v>
      </c>
      <c r="B1082" t="s">
        <v>58</v>
      </c>
      <c r="C1082" t="s">
        <v>19</v>
      </c>
      <c r="D1082" s="25">
        <v>45769</v>
      </c>
      <c r="E1082">
        <v>19</v>
      </c>
      <c r="F1082">
        <v>22</v>
      </c>
      <c r="G1082" s="27">
        <f>IF(ISNUMBER(H1082),AVERAGE(H1082:I1082),AVERAGE(E1082:F1082))/65</f>
        <v>0.30769230769230771</v>
      </c>
      <c r="H1082">
        <v>20</v>
      </c>
      <c r="I1082" t="s">
        <v>69</v>
      </c>
      <c r="J1082">
        <v>2024</v>
      </c>
      <c r="K1082" t="s">
        <v>59</v>
      </c>
      <c r="M1082" t="s">
        <v>83</v>
      </c>
      <c r="N1082" t="s">
        <v>20</v>
      </c>
      <c r="O1082" t="s">
        <v>332</v>
      </c>
      <c r="P1082" t="s">
        <v>61</v>
      </c>
      <c r="Q1082" t="s">
        <v>245</v>
      </c>
      <c r="R1082" t="s">
        <v>62</v>
      </c>
      <c r="S1082" t="s">
        <v>63</v>
      </c>
      <c r="T1082" t="s">
        <v>47</v>
      </c>
    </row>
    <row r="1083" spans="1:20" hidden="1" x14ac:dyDescent="0.2">
      <c r="A1083" t="s">
        <v>57</v>
      </c>
      <c r="B1083" t="s">
        <v>58</v>
      </c>
      <c r="C1083" t="s">
        <v>90</v>
      </c>
      <c r="D1083" s="25">
        <v>45769</v>
      </c>
      <c r="E1083">
        <v>14.95</v>
      </c>
      <c r="F1083">
        <v>16.95</v>
      </c>
      <c r="G1083" s="27">
        <f>IF(ISNUMBER(H1083),AVERAGE(H1083:I1083),AVERAGE(E1083:F1083))/45</f>
        <v>0.34333333333333332</v>
      </c>
      <c r="H1083">
        <v>14.95</v>
      </c>
      <c r="I1083">
        <v>15.95</v>
      </c>
      <c r="J1083">
        <v>2024</v>
      </c>
      <c r="K1083" t="s">
        <v>64</v>
      </c>
      <c r="M1083" t="s">
        <v>83</v>
      </c>
      <c r="N1083" t="s">
        <v>20</v>
      </c>
      <c r="O1083" t="s">
        <v>332</v>
      </c>
      <c r="Q1083" t="s">
        <v>245</v>
      </c>
      <c r="R1083" t="s">
        <v>62</v>
      </c>
      <c r="S1083" t="s">
        <v>63</v>
      </c>
      <c r="T1083" t="s">
        <v>47</v>
      </c>
    </row>
    <row r="1084" spans="1:20" hidden="1" x14ac:dyDescent="0.2">
      <c r="A1084" t="s">
        <v>57</v>
      </c>
      <c r="B1084" t="s">
        <v>58</v>
      </c>
      <c r="C1084" t="s">
        <v>90</v>
      </c>
      <c r="D1084" s="25">
        <v>45769</v>
      </c>
      <c r="E1084">
        <v>14.95</v>
      </c>
      <c r="F1084">
        <v>16.95</v>
      </c>
      <c r="G1084" s="27">
        <f>IF(ISNUMBER(H1084),AVERAGE(H1084:I1084),AVERAGE(E1084:F1084))/45</f>
        <v>0.34333333333333332</v>
      </c>
      <c r="H1084">
        <v>14.95</v>
      </c>
      <c r="I1084">
        <v>15.95</v>
      </c>
      <c r="J1084">
        <v>2024</v>
      </c>
      <c r="K1084" t="s">
        <v>91</v>
      </c>
      <c r="M1084" t="s">
        <v>83</v>
      </c>
      <c r="N1084" t="s">
        <v>20</v>
      </c>
      <c r="O1084" t="s">
        <v>332</v>
      </c>
      <c r="Q1084" t="s">
        <v>245</v>
      </c>
      <c r="R1084" t="s">
        <v>62</v>
      </c>
      <c r="S1084" t="s">
        <v>63</v>
      </c>
      <c r="T1084" t="s">
        <v>47</v>
      </c>
    </row>
    <row r="1085" spans="1:20" hidden="1" x14ac:dyDescent="0.2">
      <c r="A1085" t="s">
        <v>57</v>
      </c>
      <c r="B1085" t="s">
        <v>58</v>
      </c>
      <c r="C1085" t="s">
        <v>90</v>
      </c>
      <c r="D1085" s="25">
        <v>45770</v>
      </c>
      <c r="E1085">
        <v>8</v>
      </c>
      <c r="F1085">
        <v>10.95</v>
      </c>
      <c r="G1085" s="27">
        <f>IF(ISNUMBER(H1085),AVERAGE(H1085:I1085),AVERAGE(E1085:F1085))/45</f>
        <v>0.21</v>
      </c>
      <c r="H1085">
        <v>8.9499999999999993</v>
      </c>
      <c r="I1085">
        <v>9.9499999999999993</v>
      </c>
      <c r="J1085">
        <v>2024</v>
      </c>
      <c r="K1085" t="s">
        <v>105</v>
      </c>
      <c r="M1085" t="s">
        <v>83</v>
      </c>
      <c r="N1085" t="s">
        <v>20</v>
      </c>
      <c r="O1085" t="s">
        <v>274</v>
      </c>
      <c r="P1085" t="s">
        <v>61</v>
      </c>
      <c r="Q1085" t="s">
        <v>245</v>
      </c>
      <c r="R1085" t="s">
        <v>62</v>
      </c>
      <c r="S1085" t="s">
        <v>63</v>
      </c>
      <c r="T1085" t="s">
        <v>47</v>
      </c>
    </row>
    <row r="1086" spans="1:20" x14ac:dyDescent="0.2">
      <c r="A1086" t="s">
        <v>57</v>
      </c>
      <c r="B1086" t="s">
        <v>18</v>
      </c>
      <c r="C1086" t="s">
        <v>19</v>
      </c>
      <c r="D1086" s="25">
        <v>45770</v>
      </c>
      <c r="E1086">
        <v>161</v>
      </c>
      <c r="F1086">
        <v>182</v>
      </c>
      <c r="G1086" s="27">
        <f>IF(ISNUMBER(H1086),AVERAGE(H1086:I1086),AVERAGE(E1086:F1086))/700</f>
        <v>0.23499999999999999</v>
      </c>
      <c r="H1086">
        <v>161</v>
      </c>
      <c r="I1086">
        <v>168</v>
      </c>
      <c r="J1086">
        <v>2024</v>
      </c>
      <c r="K1086" t="s">
        <v>56</v>
      </c>
      <c r="M1086" t="s">
        <v>83</v>
      </c>
      <c r="N1086" t="s">
        <v>20</v>
      </c>
      <c r="O1086" t="s">
        <v>274</v>
      </c>
      <c r="P1086" t="s">
        <v>61</v>
      </c>
      <c r="Q1086" t="s">
        <v>245</v>
      </c>
      <c r="R1086" t="s">
        <v>62</v>
      </c>
      <c r="S1086" t="s">
        <v>63</v>
      </c>
      <c r="T1086" t="s">
        <v>47</v>
      </c>
    </row>
    <row r="1087" spans="1:20" x14ac:dyDescent="0.2">
      <c r="A1087" t="s">
        <v>57</v>
      </c>
      <c r="B1087" t="s">
        <v>18</v>
      </c>
      <c r="C1087" t="s">
        <v>19</v>
      </c>
      <c r="D1087" s="25">
        <v>45770</v>
      </c>
      <c r="E1087">
        <v>161</v>
      </c>
      <c r="F1087">
        <v>189</v>
      </c>
      <c r="G1087" s="27">
        <f>IF(ISNUMBER(H1087),AVERAGE(H1087:I1087),AVERAGE(E1087:F1087))/700</f>
        <v>0.245</v>
      </c>
      <c r="H1087">
        <v>168</v>
      </c>
      <c r="I1087">
        <v>175</v>
      </c>
      <c r="J1087">
        <v>2024</v>
      </c>
      <c r="K1087" t="s">
        <v>21</v>
      </c>
      <c r="M1087" t="s">
        <v>83</v>
      </c>
      <c r="N1087" t="s">
        <v>20</v>
      </c>
      <c r="O1087" t="s">
        <v>274</v>
      </c>
      <c r="P1087" t="s">
        <v>61</v>
      </c>
      <c r="Q1087" t="s">
        <v>245</v>
      </c>
      <c r="R1087" t="s">
        <v>62</v>
      </c>
      <c r="S1087" t="s">
        <v>63</v>
      </c>
      <c r="T1087" t="s">
        <v>47</v>
      </c>
    </row>
    <row r="1088" spans="1:20" x14ac:dyDescent="0.2">
      <c r="A1088" t="s">
        <v>57</v>
      </c>
      <c r="B1088" t="s">
        <v>58</v>
      </c>
      <c r="C1088" t="s">
        <v>19</v>
      </c>
      <c r="D1088" s="25">
        <v>45770</v>
      </c>
      <c r="E1088">
        <v>14</v>
      </c>
      <c r="F1088">
        <v>19</v>
      </c>
      <c r="G1088" s="27">
        <f>IF(ISNUMBER(H1088),AVERAGE(H1088:I1088),AVERAGE(E1088:F1088))/65</f>
        <v>0.25384615384615383</v>
      </c>
      <c r="H1088">
        <v>16</v>
      </c>
      <c r="I1088">
        <v>17</v>
      </c>
      <c r="J1088">
        <v>2024</v>
      </c>
      <c r="K1088" t="s">
        <v>64</v>
      </c>
      <c r="M1088" t="s">
        <v>83</v>
      </c>
      <c r="N1088" t="s">
        <v>20</v>
      </c>
      <c r="O1088" t="s">
        <v>274</v>
      </c>
      <c r="P1088" t="s">
        <v>61</v>
      </c>
      <c r="Q1088" t="s">
        <v>245</v>
      </c>
      <c r="R1088" t="s">
        <v>62</v>
      </c>
      <c r="S1088" t="s">
        <v>63</v>
      </c>
      <c r="T1088" t="s">
        <v>47</v>
      </c>
    </row>
    <row r="1089" spans="1:20" x14ac:dyDescent="0.2">
      <c r="A1089" t="s">
        <v>57</v>
      </c>
      <c r="B1089" t="s">
        <v>18</v>
      </c>
      <c r="C1089" t="s">
        <v>19</v>
      </c>
      <c r="D1089" s="25">
        <v>45770</v>
      </c>
      <c r="E1089">
        <v>175</v>
      </c>
      <c r="F1089">
        <v>203</v>
      </c>
      <c r="G1089" s="27">
        <f>IF(ISNUMBER(H1089),AVERAGE(H1089:I1089),AVERAGE(E1089:F1089))/700</f>
        <v>0.255</v>
      </c>
      <c r="H1089">
        <v>175</v>
      </c>
      <c r="I1089">
        <v>182</v>
      </c>
      <c r="J1089">
        <v>2024</v>
      </c>
      <c r="K1089" t="s">
        <v>42</v>
      </c>
      <c r="M1089" t="s">
        <v>83</v>
      </c>
      <c r="N1089" t="s">
        <v>20</v>
      </c>
      <c r="O1089" t="s">
        <v>274</v>
      </c>
      <c r="P1089" t="s">
        <v>61</v>
      </c>
      <c r="Q1089" t="s">
        <v>245</v>
      </c>
      <c r="R1089" t="s">
        <v>62</v>
      </c>
      <c r="S1089" t="s">
        <v>63</v>
      </c>
      <c r="T1089" t="s">
        <v>47</v>
      </c>
    </row>
    <row r="1090" spans="1:20" hidden="1" x14ac:dyDescent="0.2">
      <c r="A1090" t="s">
        <v>57</v>
      </c>
      <c r="B1090" t="s">
        <v>58</v>
      </c>
      <c r="C1090" t="s">
        <v>90</v>
      </c>
      <c r="D1090" s="25">
        <v>45770</v>
      </c>
      <c r="E1090">
        <v>10</v>
      </c>
      <c r="F1090">
        <v>13.95</v>
      </c>
      <c r="G1090" s="27">
        <f>IF(ISNUMBER(H1090),AVERAGE(H1090:I1090),AVERAGE(E1090:F1090))/45</f>
        <v>0.26555555555555554</v>
      </c>
      <c r="H1090">
        <v>10.95</v>
      </c>
      <c r="I1090">
        <v>12.95</v>
      </c>
      <c r="J1090">
        <v>2024</v>
      </c>
      <c r="K1090" t="s">
        <v>93</v>
      </c>
      <c r="M1090" t="s">
        <v>83</v>
      </c>
      <c r="N1090" t="s">
        <v>20</v>
      </c>
      <c r="O1090" t="s">
        <v>274</v>
      </c>
      <c r="P1090" t="s">
        <v>61</v>
      </c>
      <c r="Q1090" t="s">
        <v>245</v>
      </c>
      <c r="R1090" t="s">
        <v>62</v>
      </c>
      <c r="S1090" t="s">
        <v>63</v>
      </c>
      <c r="T1090" t="s">
        <v>47</v>
      </c>
    </row>
    <row r="1091" spans="1:20" x14ac:dyDescent="0.2">
      <c r="A1091" t="s">
        <v>57</v>
      </c>
      <c r="B1091" t="s">
        <v>58</v>
      </c>
      <c r="C1091" t="s">
        <v>19</v>
      </c>
      <c r="D1091" s="25">
        <v>45770</v>
      </c>
      <c r="E1091">
        <v>18</v>
      </c>
      <c r="F1091">
        <v>23</v>
      </c>
      <c r="G1091" s="27">
        <f>IF(ISNUMBER(H1091),AVERAGE(H1091:I1091),AVERAGE(E1091:F1091))/65</f>
        <v>0.3</v>
      </c>
      <c r="H1091">
        <v>19</v>
      </c>
      <c r="I1091">
        <v>20</v>
      </c>
      <c r="J1091">
        <v>2024</v>
      </c>
      <c r="K1091" t="s">
        <v>59</v>
      </c>
      <c r="M1091" t="s">
        <v>83</v>
      </c>
      <c r="N1091" t="s">
        <v>20</v>
      </c>
      <c r="O1091" t="s">
        <v>274</v>
      </c>
      <c r="P1091" t="s">
        <v>61</v>
      </c>
      <c r="Q1091" t="s">
        <v>245</v>
      </c>
      <c r="R1091" t="s">
        <v>62</v>
      </c>
      <c r="S1091" t="s">
        <v>63</v>
      </c>
      <c r="T1091" t="s">
        <v>47</v>
      </c>
    </row>
    <row r="1092" spans="1:20" x14ac:dyDescent="0.2">
      <c r="A1092" t="s">
        <v>57</v>
      </c>
      <c r="B1092" t="s">
        <v>58</v>
      </c>
      <c r="C1092" t="s">
        <v>19</v>
      </c>
      <c r="D1092" s="25">
        <v>45770</v>
      </c>
      <c r="E1092">
        <v>18</v>
      </c>
      <c r="F1092">
        <v>23</v>
      </c>
      <c r="G1092" s="27">
        <f>IF(ISNUMBER(H1092),AVERAGE(H1092:I1092),AVERAGE(E1092:F1092))/65</f>
        <v>0.3</v>
      </c>
      <c r="H1092">
        <v>19</v>
      </c>
      <c r="I1092">
        <v>20</v>
      </c>
      <c r="J1092">
        <v>2024</v>
      </c>
      <c r="K1092" t="s">
        <v>65</v>
      </c>
      <c r="M1092" t="s">
        <v>83</v>
      </c>
      <c r="N1092" t="s">
        <v>20</v>
      </c>
      <c r="O1092" t="s">
        <v>274</v>
      </c>
      <c r="P1092" t="s">
        <v>61</v>
      </c>
      <c r="Q1092" t="s">
        <v>245</v>
      </c>
      <c r="R1092" t="s">
        <v>62</v>
      </c>
      <c r="S1092" t="s">
        <v>63</v>
      </c>
      <c r="T1092" t="s">
        <v>47</v>
      </c>
    </row>
    <row r="1093" spans="1:20" hidden="1" x14ac:dyDescent="0.2">
      <c r="A1093" t="s">
        <v>57</v>
      </c>
      <c r="B1093" t="s">
        <v>58</v>
      </c>
      <c r="C1093" t="s">
        <v>90</v>
      </c>
      <c r="D1093" s="25">
        <v>45770</v>
      </c>
      <c r="E1093">
        <v>14.95</v>
      </c>
      <c r="F1093">
        <v>16.95</v>
      </c>
      <c r="G1093" s="27">
        <f>IF(ISNUMBER(H1093),AVERAGE(H1093:I1093),AVERAGE(E1093:F1093))/45</f>
        <v>0.34333333333333332</v>
      </c>
      <c r="H1093">
        <v>14.95</v>
      </c>
      <c r="I1093">
        <v>15.95</v>
      </c>
      <c r="J1093">
        <v>2024</v>
      </c>
      <c r="K1093" t="s">
        <v>91</v>
      </c>
      <c r="M1093" t="s">
        <v>83</v>
      </c>
      <c r="N1093" t="s">
        <v>20</v>
      </c>
      <c r="O1093" t="s">
        <v>274</v>
      </c>
      <c r="Q1093" t="s">
        <v>245</v>
      </c>
      <c r="R1093" t="s">
        <v>62</v>
      </c>
      <c r="S1093" t="s">
        <v>63</v>
      </c>
      <c r="T1093" t="s">
        <v>47</v>
      </c>
    </row>
    <row r="1094" spans="1:20" hidden="1" x14ac:dyDescent="0.2">
      <c r="A1094" t="s">
        <v>57</v>
      </c>
      <c r="B1094" t="s">
        <v>58</v>
      </c>
      <c r="C1094" t="s">
        <v>90</v>
      </c>
      <c r="D1094" s="25">
        <v>45770</v>
      </c>
      <c r="E1094">
        <v>14.95</v>
      </c>
      <c r="F1094">
        <v>16.95</v>
      </c>
      <c r="G1094" s="27">
        <f>IF(ISNUMBER(H1094),AVERAGE(H1094:I1094),AVERAGE(E1094:F1094))/45</f>
        <v>0.34333333333333332</v>
      </c>
      <c r="H1094">
        <v>14.95</v>
      </c>
      <c r="I1094">
        <v>15.95</v>
      </c>
      <c r="J1094">
        <v>2024</v>
      </c>
      <c r="K1094" t="s">
        <v>64</v>
      </c>
      <c r="M1094" t="s">
        <v>83</v>
      </c>
      <c r="N1094" t="s">
        <v>20</v>
      </c>
      <c r="O1094" t="s">
        <v>274</v>
      </c>
      <c r="Q1094" t="s">
        <v>245</v>
      </c>
      <c r="R1094" t="s">
        <v>62</v>
      </c>
      <c r="S1094" t="s">
        <v>63</v>
      </c>
      <c r="T1094" t="s">
        <v>47</v>
      </c>
    </row>
    <row r="1095" spans="1:20" x14ac:dyDescent="0.2">
      <c r="A1095" t="s">
        <v>50</v>
      </c>
      <c r="B1095" t="s">
        <v>18</v>
      </c>
      <c r="C1095" t="s">
        <v>19</v>
      </c>
      <c r="D1095" s="25">
        <v>45659</v>
      </c>
      <c r="E1095">
        <v>310</v>
      </c>
      <c r="F1095">
        <v>360</v>
      </c>
      <c r="G1095" s="27">
        <f>IF(ISNUMBER(H1095),AVERAGE(H1095:I1095),AVERAGE(E1095:F1095))/700</f>
        <v>0.48214285714285715</v>
      </c>
      <c r="H1095">
        <v>325</v>
      </c>
      <c r="I1095">
        <v>350</v>
      </c>
      <c r="J1095">
        <v>2024</v>
      </c>
      <c r="K1095" t="s">
        <v>56</v>
      </c>
      <c r="L1095" t="s">
        <v>51</v>
      </c>
      <c r="M1095" t="s">
        <v>52</v>
      </c>
      <c r="N1095" t="s">
        <v>20</v>
      </c>
      <c r="O1095" t="s">
        <v>44</v>
      </c>
      <c r="Q1095" t="s">
        <v>53</v>
      </c>
      <c r="R1095" t="s">
        <v>54</v>
      </c>
      <c r="S1095" t="s">
        <v>55</v>
      </c>
      <c r="T1095" t="s">
        <v>47</v>
      </c>
    </row>
    <row r="1096" spans="1:20" x14ac:dyDescent="0.2">
      <c r="A1096" t="s">
        <v>50</v>
      </c>
      <c r="B1096" t="s">
        <v>18</v>
      </c>
      <c r="C1096" t="s">
        <v>19</v>
      </c>
      <c r="D1096" s="25">
        <v>45659</v>
      </c>
      <c r="E1096">
        <v>300</v>
      </c>
      <c r="F1096">
        <v>350</v>
      </c>
      <c r="G1096" s="27">
        <f>IF(ISNUMBER(H1096),AVERAGE(H1096:I1096),AVERAGE(E1096:F1096))/700</f>
        <v>0.48214285714285715</v>
      </c>
      <c r="H1096">
        <v>325</v>
      </c>
      <c r="I1096">
        <v>350</v>
      </c>
      <c r="J1096">
        <v>2024</v>
      </c>
      <c r="K1096" t="s">
        <v>42</v>
      </c>
      <c r="L1096" t="s">
        <v>51</v>
      </c>
      <c r="M1096" t="s">
        <v>52</v>
      </c>
      <c r="N1096" t="s">
        <v>20</v>
      </c>
      <c r="O1096" t="s">
        <v>44</v>
      </c>
      <c r="Q1096" t="s">
        <v>53</v>
      </c>
      <c r="R1096" t="s">
        <v>54</v>
      </c>
      <c r="S1096" t="s">
        <v>55</v>
      </c>
      <c r="T1096" t="s">
        <v>47</v>
      </c>
    </row>
    <row r="1097" spans="1:20" x14ac:dyDescent="0.2">
      <c r="A1097" t="s">
        <v>50</v>
      </c>
      <c r="B1097" t="s">
        <v>18</v>
      </c>
      <c r="C1097" t="s">
        <v>19</v>
      </c>
      <c r="D1097" s="25">
        <v>45659</v>
      </c>
      <c r="E1097">
        <v>320</v>
      </c>
      <c r="F1097">
        <v>365</v>
      </c>
      <c r="G1097" s="27">
        <f>IF(ISNUMBER(H1097),AVERAGE(H1097:I1097),AVERAGE(E1097:F1097))/700</f>
        <v>0.5</v>
      </c>
      <c r="H1097">
        <v>345</v>
      </c>
      <c r="I1097">
        <v>355</v>
      </c>
      <c r="J1097">
        <v>2024</v>
      </c>
      <c r="K1097" t="s">
        <v>21</v>
      </c>
      <c r="L1097" t="s">
        <v>51</v>
      </c>
      <c r="M1097" t="s">
        <v>52</v>
      </c>
      <c r="N1097" t="s">
        <v>20</v>
      </c>
      <c r="O1097" t="s">
        <v>44</v>
      </c>
      <c r="Q1097" t="s">
        <v>53</v>
      </c>
      <c r="R1097" t="s">
        <v>54</v>
      </c>
      <c r="S1097" t="s">
        <v>55</v>
      </c>
      <c r="T1097" t="s">
        <v>47</v>
      </c>
    </row>
    <row r="1098" spans="1:20" x14ac:dyDescent="0.2">
      <c r="A1098" t="s">
        <v>50</v>
      </c>
      <c r="B1098" t="s">
        <v>18</v>
      </c>
      <c r="C1098" t="s">
        <v>19</v>
      </c>
      <c r="D1098" s="25">
        <v>45660</v>
      </c>
      <c r="E1098">
        <v>310</v>
      </c>
      <c r="F1098">
        <v>360</v>
      </c>
      <c r="G1098" s="27">
        <f>IF(ISNUMBER(H1098),AVERAGE(H1098:I1098),AVERAGE(E1098:F1098))/700</f>
        <v>0.48214285714285715</v>
      </c>
      <c r="H1098">
        <v>325</v>
      </c>
      <c r="I1098">
        <v>350</v>
      </c>
      <c r="J1098">
        <v>2024</v>
      </c>
      <c r="K1098" t="s">
        <v>56</v>
      </c>
      <c r="L1098" t="s">
        <v>51</v>
      </c>
      <c r="M1098" t="s">
        <v>52</v>
      </c>
      <c r="N1098" t="s">
        <v>20</v>
      </c>
      <c r="O1098" t="s">
        <v>44</v>
      </c>
      <c r="Q1098" t="s">
        <v>53</v>
      </c>
      <c r="R1098" t="s">
        <v>54</v>
      </c>
      <c r="S1098" t="s">
        <v>55</v>
      </c>
      <c r="T1098" t="s">
        <v>47</v>
      </c>
    </row>
    <row r="1099" spans="1:20" x14ac:dyDescent="0.2">
      <c r="A1099" t="s">
        <v>50</v>
      </c>
      <c r="B1099" t="s">
        <v>18</v>
      </c>
      <c r="C1099" t="s">
        <v>19</v>
      </c>
      <c r="D1099" s="25">
        <v>45660</v>
      </c>
      <c r="E1099">
        <v>300</v>
      </c>
      <c r="F1099">
        <v>350</v>
      </c>
      <c r="G1099" s="27">
        <f>IF(ISNUMBER(H1099),AVERAGE(H1099:I1099),AVERAGE(E1099:F1099))/700</f>
        <v>0.48214285714285715</v>
      </c>
      <c r="H1099">
        <v>325</v>
      </c>
      <c r="I1099">
        <v>350</v>
      </c>
      <c r="J1099">
        <v>2024</v>
      </c>
      <c r="K1099" t="s">
        <v>42</v>
      </c>
      <c r="L1099" t="s">
        <v>51</v>
      </c>
      <c r="M1099" t="s">
        <v>52</v>
      </c>
      <c r="N1099" t="s">
        <v>20</v>
      </c>
      <c r="O1099" t="s">
        <v>44</v>
      </c>
      <c r="Q1099" t="s">
        <v>53</v>
      </c>
      <c r="R1099" t="s">
        <v>54</v>
      </c>
      <c r="S1099" t="s">
        <v>55</v>
      </c>
      <c r="T1099" t="s">
        <v>47</v>
      </c>
    </row>
    <row r="1100" spans="1:20" x14ac:dyDescent="0.2">
      <c r="A1100" t="s">
        <v>50</v>
      </c>
      <c r="B1100" t="s">
        <v>18</v>
      </c>
      <c r="C1100" t="s">
        <v>19</v>
      </c>
      <c r="D1100" s="25">
        <v>45660</v>
      </c>
      <c r="E1100">
        <v>320</v>
      </c>
      <c r="F1100">
        <v>365</v>
      </c>
      <c r="G1100" s="27">
        <f>IF(ISNUMBER(H1100),AVERAGE(H1100:I1100),AVERAGE(E1100:F1100))/700</f>
        <v>0.5</v>
      </c>
      <c r="H1100">
        <v>345</v>
      </c>
      <c r="I1100">
        <v>355</v>
      </c>
      <c r="J1100">
        <v>2024</v>
      </c>
      <c r="K1100" t="s">
        <v>21</v>
      </c>
      <c r="L1100" t="s">
        <v>51</v>
      </c>
      <c r="M1100" t="s">
        <v>52</v>
      </c>
      <c r="N1100" t="s">
        <v>20</v>
      </c>
      <c r="O1100" t="s">
        <v>44</v>
      </c>
      <c r="Q1100" t="s">
        <v>53</v>
      </c>
      <c r="R1100" t="s">
        <v>54</v>
      </c>
      <c r="S1100" t="s">
        <v>55</v>
      </c>
      <c r="T1100" t="s">
        <v>47</v>
      </c>
    </row>
    <row r="1101" spans="1:20" x14ac:dyDescent="0.2">
      <c r="A1101" t="s">
        <v>50</v>
      </c>
      <c r="B1101" t="s">
        <v>18</v>
      </c>
      <c r="C1101" t="s">
        <v>19</v>
      </c>
      <c r="D1101" s="25">
        <v>45663</v>
      </c>
      <c r="E1101">
        <v>310</v>
      </c>
      <c r="F1101">
        <v>360</v>
      </c>
      <c r="G1101" s="27">
        <f>IF(ISNUMBER(H1101),AVERAGE(H1101:I1101),AVERAGE(E1101:F1101))/700</f>
        <v>0.48214285714285715</v>
      </c>
      <c r="H1101">
        <v>325</v>
      </c>
      <c r="I1101">
        <v>350</v>
      </c>
      <c r="J1101">
        <v>2024</v>
      </c>
      <c r="K1101" t="s">
        <v>56</v>
      </c>
      <c r="L1101" t="s">
        <v>51</v>
      </c>
      <c r="M1101" t="s">
        <v>52</v>
      </c>
      <c r="N1101" t="s">
        <v>20</v>
      </c>
      <c r="O1101" t="s">
        <v>44</v>
      </c>
      <c r="Q1101" t="s">
        <v>53</v>
      </c>
      <c r="R1101" t="s">
        <v>54</v>
      </c>
      <c r="S1101" t="s">
        <v>55</v>
      </c>
      <c r="T1101" t="s">
        <v>47</v>
      </c>
    </row>
    <row r="1102" spans="1:20" x14ac:dyDescent="0.2">
      <c r="A1102" t="s">
        <v>50</v>
      </c>
      <c r="B1102" t="s">
        <v>18</v>
      </c>
      <c r="C1102" t="s">
        <v>19</v>
      </c>
      <c r="D1102" s="25">
        <v>45663</v>
      </c>
      <c r="E1102">
        <v>300</v>
      </c>
      <c r="F1102">
        <v>350</v>
      </c>
      <c r="G1102" s="27">
        <f>IF(ISNUMBER(H1102),AVERAGE(H1102:I1102),AVERAGE(E1102:F1102))/700</f>
        <v>0.48214285714285715</v>
      </c>
      <c r="H1102">
        <v>325</v>
      </c>
      <c r="I1102">
        <v>350</v>
      </c>
      <c r="J1102">
        <v>2024</v>
      </c>
      <c r="K1102" t="s">
        <v>42</v>
      </c>
      <c r="L1102" t="s">
        <v>51</v>
      </c>
      <c r="M1102" t="s">
        <v>52</v>
      </c>
      <c r="N1102" t="s">
        <v>20</v>
      </c>
      <c r="O1102" t="s">
        <v>44</v>
      </c>
      <c r="Q1102" t="s">
        <v>53</v>
      </c>
      <c r="R1102" t="s">
        <v>54</v>
      </c>
      <c r="S1102" t="s">
        <v>55</v>
      </c>
      <c r="T1102" t="s">
        <v>47</v>
      </c>
    </row>
    <row r="1103" spans="1:20" x14ac:dyDescent="0.2">
      <c r="A1103" t="s">
        <v>50</v>
      </c>
      <c r="B1103" t="s">
        <v>18</v>
      </c>
      <c r="C1103" t="s">
        <v>19</v>
      </c>
      <c r="D1103" s="25">
        <v>45663</v>
      </c>
      <c r="E1103">
        <v>320</v>
      </c>
      <c r="F1103">
        <v>365</v>
      </c>
      <c r="G1103" s="27">
        <f>IF(ISNUMBER(H1103),AVERAGE(H1103:I1103),AVERAGE(E1103:F1103))/700</f>
        <v>0.5</v>
      </c>
      <c r="H1103">
        <v>345</v>
      </c>
      <c r="I1103">
        <v>355</v>
      </c>
      <c r="J1103">
        <v>2024</v>
      </c>
      <c r="K1103" t="s">
        <v>21</v>
      </c>
      <c r="L1103" t="s">
        <v>51</v>
      </c>
      <c r="M1103" t="s">
        <v>52</v>
      </c>
      <c r="N1103" t="s">
        <v>20</v>
      </c>
      <c r="O1103" t="s">
        <v>44</v>
      </c>
      <c r="Q1103" t="s">
        <v>53</v>
      </c>
      <c r="R1103" t="s">
        <v>54</v>
      </c>
      <c r="S1103" t="s">
        <v>55</v>
      </c>
      <c r="T1103" t="s">
        <v>47</v>
      </c>
    </row>
    <row r="1104" spans="1:20" x14ac:dyDescent="0.2">
      <c r="A1104" t="s">
        <v>50</v>
      </c>
      <c r="B1104" t="s">
        <v>18</v>
      </c>
      <c r="C1104" t="s">
        <v>19</v>
      </c>
      <c r="D1104" s="25">
        <v>45664</v>
      </c>
      <c r="E1104">
        <v>310</v>
      </c>
      <c r="F1104">
        <v>360</v>
      </c>
      <c r="G1104" s="27">
        <f>IF(ISNUMBER(H1104),AVERAGE(H1104:I1104),AVERAGE(E1104:F1104))/700</f>
        <v>0.48214285714285715</v>
      </c>
      <c r="H1104">
        <v>325</v>
      </c>
      <c r="I1104">
        <v>350</v>
      </c>
      <c r="J1104">
        <v>2024</v>
      </c>
      <c r="K1104" t="s">
        <v>56</v>
      </c>
      <c r="L1104" t="s">
        <v>51</v>
      </c>
      <c r="M1104" t="s">
        <v>52</v>
      </c>
      <c r="N1104" t="s">
        <v>20</v>
      </c>
      <c r="O1104" t="s">
        <v>44</v>
      </c>
      <c r="Q1104" t="s">
        <v>53</v>
      </c>
      <c r="R1104" t="s">
        <v>54</v>
      </c>
      <c r="S1104" t="s">
        <v>55</v>
      </c>
      <c r="T1104" t="s">
        <v>47</v>
      </c>
    </row>
    <row r="1105" spans="1:20" x14ac:dyDescent="0.2">
      <c r="A1105" t="s">
        <v>50</v>
      </c>
      <c r="B1105" t="s">
        <v>18</v>
      </c>
      <c r="C1105" t="s">
        <v>19</v>
      </c>
      <c r="D1105" s="25">
        <v>45664</v>
      </c>
      <c r="E1105">
        <v>300</v>
      </c>
      <c r="F1105">
        <v>350</v>
      </c>
      <c r="G1105" s="27">
        <f>IF(ISNUMBER(H1105),AVERAGE(H1105:I1105),AVERAGE(E1105:F1105))/700</f>
        <v>0.48214285714285715</v>
      </c>
      <c r="H1105">
        <v>325</v>
      </c>
      <c r="I1105">
        <v>350</v>
      </c>
      <c r="J1105">
        <v>2024</v>
      </c>
      <c r="K1105" t="s">
        <v>42</v>
      </c>
      <c r="L1105" t="s">
        <v>51</v>
      </c>
      <c r="M1105" t="s">
        <v>52</v>
      </c>
      <c r="N1105" t="s">
        <v>20</v>
      </c>
      <c r="O1105" t="s">
        <v>44</v>
      </c>
      <c r="Q1105" t="s">
        <v>53</v>
      </c>
      <c r="R1105" t="s">
        <v>54</v>
      </c>
      <c r="S1105" t="s">
        <v>55</v>
      </c>
      <c r="T1105" t="s">
        <v>47</v>
      </c>
    </row>
    <row r="1106" spans="1:20" x14ac:dyDescent="0.2">
      <c r="A1106" t="s">
        <v>50</v>
      </c>
      <c r="B1106" t="s">
        <v>18</v>
      </c>
      <c r="C1106" t="s">
        <v>19</v>
      </c>
      <c r="D1106" s="25">
        <v>45664</v>
      </c>
      <c r="E1106">
        <v>320</v>
      </c>
      <c r="F1106">
        <v>365</v>
      </c>
      <c r="G1106" s="27">
        <f>IF(ISNUMBER(H1106),AVERAGE(H1106:I1106),AVERAGE(E1106:F1106))/700</f>
        <v>0.5</v>
      </c>
      <c r="H1106">
        <v>345</v>
      </c>
      <c r="I1106">
        <v>355</v>
      </c>
      <c r="J1106">
        <v>2024</v>
      </c>
      <c r="K1106" t="s">
        <v>21</v>
      </c>
      <c r="L1106" t="s">
        <v>51</v>
      </c>
      <c r="M1106" t="s">
        <v>52</v>
      </c>
      <c r="N1106" t="s">
        <v>20</v>
      </c>
      <c r="O1106" t="s">
        <v>44</v>
      </c>
      <c r="Q1106" t="s">
        <v>53</v>
      </c>
      <c r="R1106" t="s">
        <v>54</v>
      </c>
      <c r="S1106" t="s">
        <v>55</v>
      </c>
      <c r="T1106" t="s">
        <v>47</v>
      </c>
    </row>
    <row r="1107" spans="1:20" x14ac:dyDescent="0.2">
      <c r="A1107" t="s">
        <v>50</v>
      </c>
      <c r="B1107" t="s">
        <v>18</v>
      </c>
      <c r="C1107" t="s">
        <v>19</v>
      </c>
      <c r="D1107" s="25">
        <v>45665</v>
      </c>
      <c r="E1107">
        <v>310</v>
      </c>
      <c r="F1107">
        <v>360</v>
      </c>
      <c r="G1107" s="27">
        <f>IF(ISNUMBER(H1107),AVERAGE(H1107:I1107),AVERAGE(E1107:F1107))/700</f>
        <v>0.48214285714285715</v>
      </c>
      <c r="H1107">
        <v>325</v>
      </c>
      <c r="I1107">
        <v>350</v>
      </c>
      <c r="J1107">
        <v>2024</v>
      </c>
      <c r="K1107" t="s">
        <v>56</v>
      </c>
      <c r="L1107" t="s">
        <v>51</v>
      </c>
      <c r="M1107" t="s">
        <v>52</v>
      </c>
      <c r="N1107" t="s">
        <v>20</v>
      </c>
      <c r="O1107" t="s">
        <v>44</v>
      </c>
      <c r="Q1107" t="s">
        <v>53</v>
      </c>
      <c r="R1107" t="s">
        <v>54</v>
      </c>
      <c r="S1107" t="s">
        <v>55</v>
      </c>
      <c r="T1107" t="s">
        <v>47</v>
      </c>
    </row>
    <row r="1108" spans="1:20" x14ac:dyDescent="0.2">
      <c r="A1108" t="s">
        <v>50</v>
      </c>
      <c r="B1108" t="s">
        <v>18</v>
      </c>
      <c r="C1108" t="s">
        <v>19</v>
      </c>
      <c r="D1108" s="25">
        <v>45665</v>
      </c>
      <c r="E1108">
        <v>300</v>
      </c>
      <c r="F1108">
        <v>350</v>
      </c>
      <c r="G1108" s="27">
        <f>IF(ISNUMBER(H1108),AVERAGE(H1108:I1108),AVERAGE(E1108:F1108))/700</f>
        <v>0.48214285714285715</v>
      </c>
      <c r="H1108">
        <v>325</v>
      </c>
      <c r="I1108">
        <v>350</v>
      </c>
      <c r="J1108">
        <v>2024</v>
      </c>
      <c r="K1108" t="s">
        <v>42</v>
      </c>
      <c r="L1108" t="s">
        <v>51</v>
      </c>
      <c r="M1108" t="s">
        <v>52</v>
      </c>
      <c r="N1108" t="s">
        <v>20</v>
      </c>
      <c r="O1108" t="s">
        <v>44</v>
      </c>
      <c r="Q1108" t="s">
        <v>53</v>
      </c>
      <c r="R1108" t="s">
        <v>54</v>
      </c>
      <c r="S1108" t="s">
        <v>55</v>
      </c>
      <c r="T1108" t="s">
        <v>47</v>
      </c>
    </row>
    <row r="1109" spans="1:20" x14ac:dyDescent="0.2">
      <c r="A1109" t="s">
        <v>50</v>
      </c>
      <c r="B1109" t="s">
        <v>18</v>
      </c>
      <c r="C1109" t="s">
        <v>19</v>
      </c>
      <c r="D1109" s="25">
        <v>45665</v>
      </c>
      <c r="E1109">
        <v>320</v>
      </c>
      <c r="F1109">
        <v>365</v>
      </c>
      <c r="G1109" s="27">
        <f>IF(ISNUMBER(H1109),AVERAGE(H1109:I1109),AVERAGE(E1109:F1109))/700</f>
        <v>0.5</v>
      </c>
      <c r="H1109">
        <v>345</v>
      </c>
      <c r="I1109">
        <v>355</v>
      </c>
      <c r="J1109">
        <v>2024</v>
      </c>
      <c r="K1109" t="s">
        <v>21</v>
      </c>
      <c r="L1109" t="s">
        <v>51</v>
      </c>
      <c r="M1109" t="s">
        <v>52</v>
      </c>
      <c r="N1109" t="s">
        <v>20</v>
      </c>
      <c r="O1109" t="s">
        <v>44</v>
      </c>
      <c r="Q1109" t="s">
        <v>53</v>
      </c>
      <c r="R1109" t="s">
        <v>54</v>
      </c>
      <c r="S1109" t="s">
        <v>55</v>
      </c>
      <c r="T1109" t="s">
        <v>47</v>
      </c>
    </row>
    <row r="1110" spans="1:20" x14ac:dyDescent="0.2">
      <c r="A1110" t="s">
        <v>50</v>
      </c>
      <c r="B1110" t="s">
        <v>18</v>
      </c>
      <c r="C1110" t="s">
        <v>19</v>
      </c>
      <c r="D1110" s="25">
        <v>45667</v>
      </c>
      <c r="E1110">
        <v>310</v>
      </c>
      <c r="F1110">
        <v>360</v>
      </c>
      <c r="G1110" s="27">
        <f>IF(ISNUMBER(H1110),AVERAGE(H1110:I1110),AVERAGE(E1110:F1110))/700</f>
        <v>0.48214285714285715</v>
      </c>
      <c r="H1110">
        <v>325</v>
      </c>
      <c r="I1110">
        <v>350</v>
      </c>
      <c r="J1110">
        <v>2024</v>
      </c>
      <c r="K1110" t="s">
        <v>56</v>
      </c>
      <c r="L1110" t="s">
        <v>51</v>
      </c>
      <c r="M1110" t="s">
        <v>67</v>
      </c>
      <c r="N1110" t="s">
        <v>20</v>
      </c>
      <c r="Q1110" t="s">
        <v>53</v>
      </c>
      <c r="R1110" t="s">
        <v>54</v>
      </c>
      <c r="S1110" t="s">
        <v>55</v>
      </c>
      <c r="T1110" t="s">
        <v>47</v>
      </c>
    </row>
    <row r="1111" spans="1:20" x14ac:dyDescent="0.2">
      <c r="A1111" t="s">
        <v>50</v>
      </c>
      <c r="B1111" t="s">
        <v>18</v>
      </c>
      <c r="C1111" t="s">
        <v>19</v>
      </c>
      <c r="D1111" s="25">
        <v>45667</v>
      </c>
      <c r="E1111">
        <v>300</v>
      </c>
      <c r="F1111">
        <v>350</v>
      </c>
      <c r="G1111" s="27">
        <f>IF(ISNUMBER(H1111),AVERAGE(H1111:I1111),AVERAGE(E1111:F1111))/700</f>
        <v>0.48214285714285715</v>
      </c>
      <c r="H1111">
        <v>325</v>
      </c>
      <c r="I1111">
        <v>350</v>
      </c>
      <c r="J1111">
        <v>2024</v>
      </c>
      <c r="K1111" t="s">
        <v>42</v>
      </c>
      <c r="L1111" t="s">
        <v>51</v>
      </c>
      <c r="M1111" t="s">
        <v>67</v>
      </c>
      <c r="N1111" t="s">
        <v>20</v>
      </c>
      <c r="Q1111" t="s">
        <v>53</v>
      </c>
      <c r="R1111" t="s">
        <v>54</v>
      </c>
      <c r="S1111" t="s">
        <v>55</v>
      </c>
      <c r="T1111" t="s">
        <v>47</v>
      </c>
    </row>
    <row r="1112" spans="1:20" x14ac:dyDescent="0.2">
      <c r="A1112" t="s">
        <v>50</v>
      </c>
      <c r="B1112" t="s">
        <v>18</v>
      </c>
      <c r="C1112" t="s">
        <v>19</v>
      </c>
      <c r="D1112" s="25">
        <v>45667</v>
      </c>
      <c r="E1112">
        <v>320</v>
      </c>
      <c r="F1112">
        <v>365</v>
      </c>
      <c r="G1112" s="27">
        <f>IF(ISNUMBER(H1112),AVERAGE(H1112:I1112),AVERAGE(E1112:F1112))/700</f>
        <v>0.5</v>
      </c>
      <c r="H1112">
        <v>345</v>
      </c>
      <c r="I1112">
        <v>355</v>
      </c>
      <c r="J1112">
        <v>2024</v>
      </c>
      <c r="K1112" t="s">
        <v>21</v>
      </c>
      <c r="L1112" t="s">
        <v>51</v>
      </c>
      <c r="M1112" t="s">
        <v>67</v>
      </c>
      <c r="N1112" t="s">
        <v>20</v>
      </c>
      <c r="Q1112" t="s">
        <v>53</v>
      </c>
      <c r="R1112" t="s">
        <v>54</v>
      </c>
      <c r="S1112" t="s">
        <v>55</v>
      </c>
      <c r="T1112" t="s">
        <v>47</v>
      </c>
    </row>
    <row r="1113" spans="1:20" x14ac:dyDescent="0.2">
      <c r="A1113" t="s">
        <v>50</v>
      </c>
      <c r="B1113" t="s">
        <v>18</v>
      </c>
      <c r="C1113" t="s">
        <v>19</v>
      </c>
      <c r="D1113" s="25">
        <v>45670</v>
      </c>
      <c r="E1113">
        <v>310</v>
      </c>
      <c r="F1113">
        <v>360</v>
      </c>
      <c r="G1113" s="27">
        <f>IF(ISNUMBER(H1113),AVERAGE(H1113:I1113),AVERAGE(E1113:F1113))/700</f>
        <v>0.48214285714285715</v>
      </c>
      <c r="H1113">
        <v>325</v>
      </c>
      <c r="I1113">
        <v>350</v>
      </c>
      <c r="J1113">
        <v>2024</v>
      </c>
      <c r="K1113" t="s">
        <v>56</v>
      </c>
      <c r="L1113" t="s">
        <v>51</v>
      </c>
      <c r="M1113" t="s">
        <v>67</v>
      </c>
      <c r="N1113" t="s">
        <v>20</v>
      </c>
      <c r="O1113" t="s">
        <v>44</v>
      </c>
      <c r="Q1113" t="s">
        <v>53</v>
      </c>
      <c r="R1113" t="s">
        <v>54</v>
      </c>
      <c r="S1113" t="s">
        <v>55</v>
      </c>
      <c r="T1113" t="s">
        <v>47</v>
      </c>
    </row>
    <row r="1114" spans="1:20" x14ac:dyDescent="0.2">
      <c r="A1114" t="s">
        <v>50</v>
      </c>
      <c r="B1114" t="s">
        <v>18</v>
      </c>
      <c r="C1114" t="s">
        <v>19</v>
      </c>
      <c r="D1114" s="25">
        <v>45670</v>
      </c>
      <c r="E1114">
        <v>300</v>
      </c>
      <c r="F1114">
        <v>350</v>
      </c>
      <c r="G1114" s="27">
        <f>IF(ISNUMBER(H1114),AVERAGE(H1114:I1114),AVERAGE(E1114:F1114))/700</f>
        <v>0.48214285714285715</v>
      </c>
      <c r="H1114">
        <v>325</v>
      </c>
      <c r="I1114">
        <v>350</v>
      </c>
      <c r="J1114">
        <v>2024</v>
      </c>
      <c r="K1114" t="s">
        <v>42</v>
      </c>
      <c r="L1114" t="s">
        <v>51</v>
      </c>
      <c r="M1114" t="s">
        <v>67</v>
      </c>
      <c r="N1114" t="s">
        <v>20</v>
      </c>
      <c r="O1114" t="s">
        <v>44</v>
      </c>
      <c r="Q1114" t="s">
        <v>53</v>
      </c>
      <c r="R1114" t="s">
        <v>54</v>
      </c>
      <c r="S1114" t="s">
        <v>55</v>
      </c>
      <c r="T1114" t="s">
        <v>47</v>
      </c>
    </row>
    <row r="1115" spans="1:20" x14ac:dyDescent="0.2">
      <c r="A1115" t="s">
        <v>50</v>
      </c>
      <c r="B1115" t="s">
        <v>18</v>
      </c>
      <c r="C1115" t="s">
        <v>19</v>
      </c>
      <c r="D1115" s="25">
        <v>45670</v>
      </c>
      <c r="E1115">
        <v>320</v>
      </c>
      <c r="F1115">
        <v>365</v>
      </c>
      <c r="G1115" s="27">
        <f>IF(ISNUMBER(H1115),AVERAGE(H1115:I1115),AVERAGE(E1115:F1115))/700</f>
        <v>0.5</v>
      </c>
      <c r="H1115">
        <v>345</v>
      </c>
      <c r="I1115">
        <v>355</v>
      </c>
      <c r="J1115">
        <v>2024</v>
      </c>
      <c r="K1115" t="s">
        <v>21</v>
      </c>
      <c r="L1115" t="s">
        <v>51</v>
      </c>
      <c r="M1115" t="s">
        <v>67</v>
      </c>
      <c r="N1115" t="s">
        <v>20</v>
      </c>
      <c r="O1115" t="s">
        <v>44</v>
      </c>
      <c r="Q1115" t="s">
        <v>53</v>
      </c>
      <c r="R1115" t="s">
        <v>54</v>
      </c>
      <c r="S1115" t="s">
        <v>55</v>
      </c>
      <c r="T1115" t="s">
        <v>47</v>
      </c>
    </row>
    <row r="1116" spans="1:20" x14ac:dyDescent="0.2">
      <c r="A1116" t="s">
        <v>50</v>
      </c>
      <c r="B1116" t="s">
        <v>18</v>
      </c>
      <c r="C1116" t="s">
        <v>19</v>
      </c>
      <c r="D1116" s="25">
        <v>45671</v>
      </c>
      <c r="E1116">
        <v>310</v>
      </c>
      <c r="F1116">
        <v>360</v>
      </c>
      <c r="G1116" s="27">
        <f>IF(ISNUMBER(H1116),AVERAGE(H1116:I1116),AVERAGE(E1116:F1116))/700</f>
        <v>0.48214285714285715</v>
      </c>
      <c r="H1116">
        <v>325</v>
      </c>
      <c r="I1116">
        <v>350</v>
      </c>
      <c r="J1116">
        <v>2024</v>
      </c>
      <c r="K1116" t="s">
        <v>56</v>
      </c>
      <c r="L1116" t="s">
        <v>51</v>
      </c>
      <c r="M1116" t="s">
        <v>67</v>
      </c>
      <c r="N1116" t="s">
        <v>20</v>
      </c>
      <c r="O1116" t="s">
        <v>44</v>
      </c>
      <c r="Q1116" t="s">
        <v>53</v>
      </c>
      <c r="R1116" t="s">
        <v>54</v>
      </c>
      <c r="S1116" t="s">
        <v>55</v>
      </c>
      <c r="T1116" t="s">
        <v>47</v>
      </c>
    </row>
    <row r="1117" spans="1:20" x14ac:dyDescent="0.2">
      <c r="A1117" t="s">
        <v>50</v>
      </c>
      <c r="B1117" t="s">
        <v>18</v>
      </c>
      <c r="C1117" t="s">
        <v>19</v>
      </c>
      <c r="D1117" s="25">
        <v>45671</v>
      </c>
      <c r="E1117">
        <v>300</v>
      </c>
      <c r="F1117">
        <v>350</v>
      </c>
      <c r="G1117" s="27">
        <f>IF(ISNUMBER(H1117),AVERAGE(H1117:I1117),AVERAGE(E1117:F1117))/700</f>
        <v>0.48214285714285715</v>
      </c>
      <c r="H1117">
        <v>325</v>
      </c>
      <c r="I1117">
        <v>350</v>
      </c>
      <c r="J1117">
        <v>2024</v>
      </c>
      <c r="K1117" t="s">
        <v>42</v>
      </c>
      <c r="L1117" t="s">
        <v>51</v>
      </c>
      <c r="M1117" t="s">
        <v>67</v>
      </c>
      <c r="N1117" t="s">
        <v>20</v>
      </c>
      <c r="O1117" t="s">
        <v>44</v>
      </c>
      <c r="Q1117" t="s">
        <v>53</v>
      </c>
      <c r="R1117" t="s">
        <v>54</v>
      </c>
      <c r="S1117" t="s">
        <v>55</v>
      </c>
      <c r="T1117" t="s">
        <v>47</v>
      </c>
    </row>
    <row r="1118" spans="1:20" x14ac:dyDescent="0.2">
      <c r="A1118" t="s">
        <v>50</v>
      </c>
      <c r="B1118" t="s">
        <v>18</v>
      </c>
      <c r="C1118" t="s">
        <v>19</v>
      </c>
      <c r="D1118" s="25">
        <v>45671</v>
      </c>
      <c r="E1118">
        <v>320</v>
      </c>
      <c r="F1118">
        <v>365</v>
      </c>
      <c r="G1118" s="27">
        <f>IF(ISNUMBER(H1118),AVERAGE(H1118:I1118),AVERAGE(E1118:F1118))/700</f>
        <v>0.5</v>
      </c>
      <c r="H1118">
        <v>345</v>
      </c>
      <c r="I1118">
        <v>355</v>
      </c>
      <c r="J1118">
        <v>2024</v>
      </c>
      <c r="K1118" t="s">
        <v>21</v>
      </c>
      <c r="L1118" t="s">
        <v>51</v>
      </c>
      <c r="M1118" t="s">
        <v>67</v>
      </c>
      <c r="N1118" t="s">
        <v>20</v>
      </c>
      <c r="O1118" t="s">
        <v>44</v>
      </c>
      <c r="Q1118" t="s">
        <v>53</v>
      </c>
      <c r="R1118" t="s">
        <v>54</v>
      </c>
      <c r="S1118" t="s">
        <v>55</v>
      </c>
      <c r="T1118" t="s">
        <v>47</v>
      </c>
    </row>
    <row r="1119" spans="1:20" x14ac:dyDescent="0.2">
      <c r="A1119" t="s">
        <v>50</v>
      </c>
      <c r="B1119" t="s">
        <v>18</v>
      </c>
      <c r="C1119" t="s">
        <v>19</v>
      </c>
      <c r="D1119" s="25">
        <v>45672</v>
      </c>
      <c r="E1119">
        <v>225</v>
      </c>
      <c r="F1119">
        <v>260</v>
      </c>
      <c r="G1119" s="27">
        <f>IF(ISNUMBER(H1119),AVERAGE(H1119:I1119),AVERAGE(E1119:F1119))/700</f>
        <v>0.34214285714285714</v>
      </c>
      <c r="H1119">
        <v>235</v>
      </c>
      <c r="I1119">
        <v>244</v>
      </c>
      <c r="J1119">
        <v>2024</v>
      </c>
      <c r="K1119" t="s">
        <v>56</v>
      </c>
      <c r="M1119" t="s">
        <v>83</v>
      </c>
      <c r="N1119" t="s">
        <v>20</v>
      </c>
      <c r="O1119" t="s">
        <v>84</v>
      </c>
      <c r="Q1119" t="s">
        <v>53</v>
      </c>
      <c r="R1119" t="s">
        <v>54</v>
      </c>
      <c r="S1119" t="s">
        <v>55</v>
      </c>
      <c r="T1119" t="s">
        <v>47</v>
      </c>
    </row>
    <row r="1120" spans="1:20" x14ac:dyDescent="0.2">
      <c r="A1120" t="s">
        <v>50</v>
      </c>
      <c r="B1120" t="s">
        <v>18</v>
      </c>
      <c r="C1120" t="s">
        <v>19</v>
      </c>
      <c r="D1120" s="25">
        <v>45672</v>
      </c>
      <c r="E1120">
        <v>235</v>
      </c>
      <c r="F1120">
        <v>259</v>
      </c>
      <c r="G1120" s="27">
        <f>IF(ISNUMBER(H1120),AVERAGE(H1120:I1120),AVERAGE(E1120:F1120))/700</f>
        <v>0.35499999999999998</v>
      </c>
      <c r="H1120">
        <v>238</v>
      </c>
      <c r="I1120">
        <v>259</v>
      </c>
      <c r="J1120">
        <v>2024</v>
      </c>
      <c r="K1120" t="s">
        <v>42</v>
      </c>
      <c r="M1120" t="s">
        <v>83</v>
      </c>
      <c r="N1120" t="s">
        <v>20</v>
      </c>
      <c r="O1120" t="s">
        <v>84</v>
      </c>
      <c r="Q1120" t="s">
        <v>53</v>
      </c>
      <c r="R1120" t="s">
        <v>54</v>
      </c>
      <c r="S1120" t="s">
        <v>55</v>
      </c>
      <c r="T1120" t="s">
        <v>47</v>
      </c>
    </row>
    <row r="1121" spans="1:20" x14ac:dyDescent="0.2">
      <c r="A1121" t="s">
        <v>50</v>
      </c>
      <c r="B1121" t="s">
        <v>18</v>
      </c>
      <c r="C1121" t="s">
        <v>19</v>
      </c>
      <c r="D1121" s="25">
        <v>45672</v>
      </c>
      <c r="E1121">
        <v>245</v>
      </c>
      <c r="F1121">
        <v>273</v>
      </c>
      <c r="G1121" s="27">
        <f>IF(ISNUMBER(H1121),AVERAGE(H1121:I1121),AVERAGE(E1121:F1121))/700</f>
        <v>0.36499999999999999</v>
      </c>
      <c r="H1121">
        <v>245</v>
      </c>
      <c r="I1121">
        <v>266</v>
      </c>
      <c r="J1121">
        <v>2024</v>
      </c>
      <c r="K1121" t="s">
        <v>21</v>
      </c>
      <c r="M1121" t="s">
        <v>83</v>
      </c>
      <c r="N1121" t="s">
        <v>20</v>
      </c>
      <c r="O1121" t="s">
        <v>84</v>
      </c>
      <c r="Q1121" t="s">
        <v>53</v>
      </c>
      <c r="R1121" t="s">
        <v>54</v>
      </c>
      <c r="S1121" t="s">
        <v>55</v>
      </c>
      <c r="T1121" t="s">
        <v>47</v>
      </c>
    </row>
    <row r="1122" spans="1:20" x14ac:dyDescent="0.2">
      <c r="A1122" t="s">
        <v>50</v>
      </c>
      <c r="B1122" t="s">
        <v>18</v>
      </c>
      <c r="C1122" t="s">
        <v>19</v>
      </c>
      <c r="D1122" s="25">
        <v>45673</v>
      </c>
      <c r="E1122">
        <v>224</v>
      </c>
      <c r="F1122">
        <v>252</v>
      </c>
      <c r="G1122" s="27">
        <f>IF(ISNUMBER(H1122),AVERAGE(H1122:I1122),AVERAGE(E1122:F1122))/700</f>
        <v>0.3342857142857143</v>
      </c>
      <c r="H1122">
        <v>224</v>
      </c>
      <c r="I1122">
        <v>244</v>
      </c>
      <c r="J1122">
        <v>2024</v>
      </c>
      <c r="K1122" t="s">
        <v>56</v>
      </c>
      <c r="M1122" t="s">
        <v>83</v>
      </c>
      <c r="N1122" t="s">
        <v>20</v>
      </c>
      <c r="O1122" t="s">
        <v>45</v>
      </c>
      <c r="P1122" t="s">
        <v>61</v>
      </c>
      <c r="Q1122" t="s">
        <v>53</v>
      </c>
      <c r="R1122" t="s">
        <v>54</v>
      </c>
      <c r="S1122" t="s">
        <v>55</v>
      </c>
      <c r="T1122" t="s">
        <v>47</v>
      </c>
    </row>
    <row r="1123" spans="1:20" x14ac:dyDescent="0.2">
      <c r="A1123" t="s">
        <v>50</v>
      </c>
      <c r="B1123" t="s">
        <v>18</v>
      </c>
      <c r="C1123" t="s">
        <v>19</v>
      </c>
      <c r="D1123" s="25">
        <v>45673</v>
      </c>
      <c r="E1123">
        <v>235</v>
      </c>
      <c r="F1123">
        <v>259</v>
      </c>
      <c r="G1123" s="27">
        <f>IF(ISNUMBER(H1123),AVERAGE(H1123:I1123),AVERAGE(E1123:F1123))/700</f>
        <v>0.34785714285714286</v>
      </c>
      <c r="H1123">
        <v>235</v>
      </c>
      <c r="I1123">
        <v>252</v>
      </c>
      <c r="J1123">
        <v>2024</v>
      </c>
      <c r="K1123" t="s">
        <v>42</v>
      </c>
      <c r="M1123" t="s">
        <v>83</v>
      </c>
      <c r="N1123" t="s">
        <v>20</v>
      </c>
      <c r="O1123" t="s">
        <v>45</v>
      </c>
      <c r="P1123" t="s">
        <v>61</v>
      </c>
      <c r="Q1123" t="s">
        <v>53</v>
      </c>
      <c r="R1123" t="s">
        <v>54</v>
      </c>
      <c r="S1123" t="s">
        <v>55</v>
      </c>
      <c r="T1123" t="s">
        <v>47</v>
      </c>
    </row>
    <row r="1124" spans="1:20" x14ac:dyDescent="0.2">
      <c r="A1124" t="s">
        <v>50</v>
      </c>
      <c r="B1124" t="s">
        <v>18</v>
      </c>
      <c r="C1124" t="s">
        <v>19</v>
      </c>
      <c r="D1124" s="25">
        <v>45673</v>
      </c>
      <c r="E1124">
        <v>245</v>
      </c>
      <c r="F1124">
        <v>266</v>
      </c>
      <c r="G1124" s="27">
        <f>IF(ISNUMBER(H1124),AVERAGE(H1124:I1124),AVERAGE(E1124:F1124))/700</f>
        <v>0.36</v>
      </c>
      <c r="H1124">
        <v>245</v>
      </c>
      <c r="I1124">
        <v>259</v>
      </c>
      <c r="J1124">
        <v>2024</v>
      </c>
      <c r="K1124" t="s">
        <v>21</v>
      </c>
      <c r="M1124" t="s">
        <v>83</v>
      </c>
      <c r="N1124" t="s">
        <v>20</v>
      </c>
      <c r="O1124" t="s">
        <v>45</v>
      </c>
      <c r="P1124" t="s">
        <v>61</v>
      </c>
      <c r="Q1124" t="s">
        <v>53</v>
      </c>
      <c r="R1124" t="s">
        <v>54</v>
      </c>
      <c r="S1124" t="s">
        <v>55</v>
      </c>
      <c r="T1124" t="s">
        <v>47</v>
      </c>
    </row>
    <row r="1125" spans="1:20" x14ac:dyDescent="0.2">
      <c r="A1125" t="s">
        <v>50</v>
      </c>
      <c r="B1125" t="s">
        <v>18</v>
      </c>
      <c r="C1125" t="s">
        <v>19</v>
      </c>
      <c r="D1125" s="25">
        <v>45674</v>
      </c>
      <c r="E1125">
        <v>224</v>
      </c>
      <c r="F1125">
        <v>252</v>
      </c>
      <c r="G1125" s="27">
        <f>IF(ISNUMBER(H1125),AVERAGE(H1125:I1125),AVERAGE(E1125:F1125))/700</f>
        <v>0.3342857142857143</v>
      </c>
      <c r="H1125">
        <v>224</v>
      </c>
      <c r="I1125">
        <v>244</v>
      </c>
      <c r="J1125">
        <v>2024</v>
      </c>
      <c r="K1125" t="s">
        <v>56</v>
      </c>
      <c r="M1125" t="s">
        <v>83</v>
      </c>
      <c r="N1125" t="s">
        <v>20</v>
      </c>
      <c r="O1125" t="s">
        <v>44</v>
      </c>
      <c r="P1125" t="s">
        <v>61</v>
      </c>
      <c r="Q1125" t="s">
        <v>53</v>
      </c>
      <c r="R1125" t="s">
        <v>54</v>
      </c>
      <c r="S1125" t="s">
        <v>55</v>
      </c>
      <c r="T1125" t="s">
        <v>47</v>
      </c>
    </row>
    <row r="1126" spans="1:20" x14ac:dyDescent="0.2">
      <c r="A1126" t="s">
        <v>50</v>
      </c>
      <c r="B1126" t="s">
        <v>18</v>
      </c>
      <c r="C1126" t="s">
        <v>19</v>
      </c>
      <c r="D1126" s="25">
        <v>45674</v>
      </c>
      <c r="E1126">
        <v>235</v>
      </c>
      <c r="F1126">
        <v>259</v>
      </c>
      <c r="G1126" s="27">
        <f>IF(ISNUMBER(H1126),AVERAGE(H1126:I1126),AVERAGE(E1126:F1126))/700</f>
        <v>0.34785714285714286</v>
      </c>
      <c r="H1126">
        <v>235</v>
      </c>
      <c r="I1126">
        <v>252</v>
      </c>
      <c r="J1126">
        <v>2024</v>
      </c>
      <c r="K1126" t="s">
        <v>42</v>
      </c>
      <c r="M1126" t="s">
        <v>83</v>
      </c>
      <c r="N1126" t="s">
        <v>20</v>
      </c>
      <c r="O1126" t="s">
        <v>44</v>
      </c>
      <c r="P1126" t="s">
        <v>61</v>
      </c>
      <c r="Q1126" t="s">
        <v>53</v>
      </c>
      <c r="R1126" t="s">
        <v>54</v>
      </c>
      <c r="S1126" t="s">
        <v>55</v>
      </c>
      <c r="T1126" t="s">
        <v>47</v>
      </c>
    </row>
    <row r="1127" spans="1:20" x14ac:dyDescent="0.2">
      <c r="A1127" t="s">
        <v>50</v>
      </c>
      <c r="B1127" t="s">
        <v>18</v>
      </c>
      <c r="C1127" t="s">
        <v>19</v>
      </c>
      <c r="D1127" s="25">
        <v>45674</v>
      </c>
      <c r="E1127">
        <v>245</v>
      </c>
      <c r="F1127">
        <v>266</v>
      </c>
      <c r="G1127" s="27">
        <f>IF(ISNUMBER(H1127),AVERAGE(H1127:I1127),AVERAGE(E1127:F1127))/700</f>
        <v>0.36</v>
      </c>
      <c r="H1127">
        <v>245</v>
      </c>
      <c r="I1127">
        <v>259</v>
      </c>
      <c r="J1127">
        <v>2024</v>
      </c>
      <c r="K1127" t="s">
        <v>21</v>
      </c>
      <c r="M1127" t="s">
        <v>83</v>
      </c>
      <c r="N1127" t="s">
        <v>20</v>
      </c>
      <c r="O1127" t="s">
        <v>44</v>
      </c>
      <c r="P1127" t="s">
        <v>61</v>
      </c>
      <c r="Q1127" t="s">
        <v>53</v>
      </c>
      <c r="R1127" t="s">
        <v>54</v>
      </c>
      <c r="S1127" t="s">
        <v>55</v>
      </c>
      <c r="T1127" t="s">
        <v>47</v>
      </c>
    </row>
    <row r="1128" spans="1:20" x14ac:dyDescent="0.2">
      <c r="A1128" t="s">
        <v>50</v>
      </c>
      <c r="B1128" t="s">
        <v>18</v>
      </c>
      <c r="C1128" t="s">
        <v>19</v>
      </c>
      <c r="D1128" s="25">
        <v>45678</v>
      </c>
      <c r="E1128">
        <v>210</v>
      </c>
      <c r="F1128">
        <v>235</v>
      </c>
      <c r="G1128" s="27">
        <f>IF(ISNUMBER(H1128),AVERAGE(H1128:I1128),AVERAGE(E1128:F1128))/700</f>
        <v>0.31</v>
      </c>
      <c r="H1128">
        <v>210</v>
      </c>
      <c r="I1128">
        <v>224</v>
      </c>
      <c r="J1128">
        <v>2024</v>
      </c>
      <c r="K1128" t="s">
        <v>56</v>
      </c>
      <c r="M1128" t="s">
        <v>87</v>
      </c>
      <c r="N1128" t="s">
        <v>20</v>
      </c>
      <c r="P1128" t="s">
        <v>61</v>
      </c>
      <c r="Q1128" t="s">
        <v>53</v>
      </c>
      <c r="R1128" t="s">
        <v>54</v>
      </c>
      <c r="S1128" t="s">
        <v>55</v>
      </c>
      <c r="T1128" t="s">
        <v>47</v>
      </c>
    </row>
    <row r="1129" spans="1:20" x14ac:dyDescent="0.2">
      <c r="A1129" t="s">
        <v>50</v>
      </c>
      <c r="B1129" t="s">
        <v>18</v>
      </c>
      <c r="C1129" t="s">
        <v>19</v>
      </c>
      <c r="D1129" s="25">
        <v>45678</v>
      </c>
      <c r="E1129">
        <v>224</v>
      </c>
      <c r="F1129">
        <v>252</v>
      </c>
      <c r="G1129" s="27">
        <f>IF(ISNUMBER(H1129),AVERAGE(H1129:I1129),AVERAGE(E1129:F1129))/700</f>
        <v>0.32785714285714285</v>
      </c>
      <c r="H1129">
        <v>224</v>
      </c>
      <c r="I1129">
        <v>235</v>
      </c>
      <c r="J1129">
        <v>2024</v>
      </c>
      <c r="K1129" t="s">
        <v>21</v>
      </c>
      <c r="M1129" t="s">
        <v>87</v>
      </c>
      <c r="N1129" t="s">
        <v>20</v>
      </c>
      <c r="P1129" t="s">
        <v>61</v>
      </c>
      <c r="Q1129" t="s">
        <v>53</v>
      </c>
      <c r="R1129" t="s">
        <v>54</v>
      </c>
      <c r="S1129" t="s">
        <v>55</v>
      </c>
      <c r="T1129" t="s">
        <v>47</v>
      </c>
    </row>
    <row r="1130" spans="1:20" x14ac:dyDescent="0.2">
      <c r="A1130" t="s">
        <v>50</v>
      </c>
      <c r="B1130" t="s">
        <v>18</v>
      </c>
      <c r="C1130" t="s">
        <v>19</v>
      </c>
      <c r="D1130" s="25">
        <v>45678</v>
      </c>
      <c r="E1130">
        <v>224</v>
      </c>
      <c r="F1130">
        <v>252</v>
      </c>
      <c r="G1130" s="27">
        <f>IF(ISNUMBER(H1130),AVERAGE(H1130:I1130),AVERAGE(E1130:F1130))/700</f>
        <v>0.32785714285714285</v>
      </c>
      <c r="H1130">
        <v>224</v>
      </c>
      <c r="I1130">
        <v>235</v>
      </c>
      <c r="J1130">
        <v>2024</v>
      </c>
      <c r="K1130" t="s">
        <v>42</v>
      </c>
      <c r="M1130" t="s">
        <v>87</v>
      </c>
      <c r="N1130" t="s">
        <v>20</v>
      </c>
      <c r="P1130" t="s">
        <v>61</v>
      </c>
      <c r="Q1130" t="s">
        <v>53</v>
      </c>
      <c r="R1130" t="s">
        <v>54</v>
      </c>
      <c r="S1130" t="s">
        <v>55</v>
      </c>
      <c r="T1130" t="s">
        <v>47</v>
      </c>
    </row>
    <row r="1131" spans="1:20" x14ac:dyDescent="0.2">
      <c r="A1131" t="s">
        <v>50</v>
      </c>
      <c r="B1131" t="s">
        <v>18</v>
      </c>
      <c r="C1131" t="s">
        <v>19</v>
      </c>
      <c r="D1131" s="25">
        <v>45679</v>
      </c>
      <c r="E1131">
        <v>210</v>
      </c>
      <c r="F1131">
        <v>235</v>
      </c>
      <c r="G1131" s="27">
        <f>IF(ISNUMBER(H1131),AVERAGE(H1131:I1131),AVERAGE(E1131:F1131))/700</f>
        <v>0.31</v>
      </c>
      <c r="H1131">
        <v>210</v>
      </c>
      <c r="I1131">
        <v>224</v>
      </c>
      <c r="J1131">
        <v>2024</v>
      </c>
      <c r="K1131" t="s">
        <v>56</v>
      </c>
      <c r="M1131" t="s">
        <v>83</v>
      </c>
      <c r="N1131" t="s">
        <v>20</v>
      </c>
      <c r="O1131" t="s">
        <v>44</v>
      </c>
      <c r="P1131" t="s">
        <v>61</v>
      </c>
      <c r="Q1131" t="s">
        <v>53</v>
      </c>
      <c r="R1131" t="s">
        <v>54</v>
      </c>
      <c r="S1131" t="s">
        <v>55</v>
      </c>
      <c r="T1131" t="s">
        <v>47</v>
      </c>
    </row>
    <row r="1132" spans="1:20" x14ac:dyDescent="0.2">
      <c r="A1132" t="s">
        <v>50</v>
      </c>
      <c r="B1132" t="s">
        <v>18</v>
      </c>
      <c r="C1132" t="s">
        <v>19</v>
      </c>
      <c r="D1132" s="25">
        <v>45679</v>
      </c>
      <c r="E1132">
        <v>224</v>
      </c>
      <c r="F1132">
        <v>252</v>
      </c>
      <c r="G1132" s="27">
        <f>IF(ISNUMBER(H1132),AVERAGE(H1132:I1132),AVERAGE(E1132:F1132))/700</f>
        <v>0.32785714285714285</v>
      </c>
      <c r="H1132">
        <v>224</v>
      </c>
      <c r="I1132">
        <v>235</v>
      </c>
      <c r="J1132">
        <v>2024</v>
      </c>
      <c r="K1132" t="s">
        <v>42</v>
      </c>
      <c r="M1132" t="s">
        <v>83</v>
      </c>
      <c r="N1132" t="s">
        <v>20</v>
      </c>
      <c r="O1132" t="s">
        <v>44</v>
      </c>
      <c r="P1132" t="s">
        <v>61</v>
      </c>
      <c r="Q1132" t="s">
        <v>53</v>
      </c>
      <c r="R1132" t="s">
        <v>54</v>
      </c>
      <c r="S1132" t="s">
        <v>55</v>
      </c>
      <c r="T1132" t="s">
        <v>47</v>
      </c>
    </row>
    <row r="1133" spans="1:20" x14ac:dyDescent="0.2">
      <c r="A1133" t="s">
        <v>50</v>
      </c>
      <c r="B1133" t="s">
        <v>18</v>
      </c>
      <c r="C1133" t="s">
        <v>19</v>
      </c>
      <c r="D1133" s="25">
        <v>45679</v>
      </c>
      <c r="E1133">
        <v>224</v>
      </c>
      <c r="F1133">
        <v>252</v>
      </c>
      <c r="G1133" s="27">
        <f>IF(ISNUMBER(H1133),AVERAGE(H1133:I1133),AVERAGE(E1133:F1133))/700</f>
        <v>0.32785714285714285</v>
      </c>
      <c r="H1133">
        <v>224</v>
      </c>
      <c r="I1133">
        <v>235</v>
      </c>
      <c r="J1133">
        <v>2024</v>
      </c>
      <c r="K1133" t="s">
        <v>21</v>
      </c>
      <c r="M1133" t="s">
        <v>83</v>
      </c>
      <c r="N1133" t="s">
        <v>20</v>
      </c>
      <c r="O1133" t="s">
        <v>44</v>
      </c>
      <c r="P1133" t="s">
        <v>61</v>
      </c>
      <c r="Q1133" t="s">
        <v>53</v>
      </c>
      <c r="R1133" t="s">
        <v>54</v>
      </c>
      <c r="S1133" t="s">
        <v>55</v>
      </c>
      <c r="T1133" t="s">
        <v>47</v>
      </c>
    </row>
    <row r="1134" spans="1:20" x14ac:dyDescent="0.2">
      <c r="A1134" t="s">
        <v>50</v>
      </c>
      <c r="B1134" t="s">
        <v>18</v>
      </c>
      <c r="C1134" t="s">
        <v>19</v>
      </c>
      <c r="D1134" s="25">
        <v>45680</v>
      </c>
      <c r="E1134">
        <v>210</v>
      </c>
      <c r="F1134">
        <v>235</v>
      </c>
      <c r="G1134" s="27">
        <f>IF(ISNUMBER(H1134),AVERAGE(H1134:I1134),AVERAGE(E1134:F1134))/700</f>
        <v>0.31</v>
      </c>
      <c r="H1134">
        <v>210</v>
      </c>
      <c r="I1134">
        <v>224</v>
      </c>
      <c r="J1134">
        <v>2024</v>
      </c>
      <c r="K1134" t="s">
        <v>56</v>
      </c>
      <c r="M1134" t="s">
        <v>83</v>
      </c>
      <c r="N1134" t="s">
        <v>20</v>
      </c>
      <c r="O1134" t="s">
        <v>44</v>
      </c>
      <c r="P1134" t="s">
        <v>61</v>
      </c>
      <c r="Q1134" t="s">
        <v>53</v>
      </c>
      <c r="R1134" t="s">
        <v>54</v>
      </c>
      <c r="S1134" t="s">
        <v>55</v>
      </c>
      <c r="T1134" t="s">
        <v>47</v>
      </c>
    </row>
    <row r="1135" spans="1:20" x14ac:dyDescent="0.2">
      <c r="A1135" t="s">
        <v>50</v>
      </c>
      <c r="B1135" t="s">
        <v>18</v>
      </c>
      <c r="C1135" t="s">
        <v>19</v>
      </c>
      <c r="D1135" s="25">
        <v>45680</v>
      </c>
      <c r="E1135">
        <v>224</v>
      </c>
      <c r="F1135">
        <v>252</v>
      </c>
      <c r="G1135" s="27">
        <f>IF(ISNUMBER(H1135),AVERAGE(H1135:I1135),AVERAGE(E1135:F1135))/700</f>
        <v>0.32785714285714285</v>
      </c>
      <c r="H1135">
        <v>224</v>
      </c>
      <c r="I1135">
        <v>235</v>
      </c>
      <c r="J1135">
        <v>2024</v>
      </c>
      <c r="K1135" t="s">
        <v>42</v>
      </c>
      <c r="M1135" t="s">
        <v>83</v>
      </c>
      <c r="N1135" t="s">
        <v>20</v>
      </c>
      <c r="O1135" t="s">
        <v>44</v>
      </c>
      <c r="P1135" t="s">
        <v>61</v>
      </c>
      <c r="Q1135" t="s">
        <v>53</v>
      </c>
      <c r="R1135" t="s">
        <v>54</v>
      </c>
      <c r="S1135" t="s">
        <v>55</v>
      </c>
      <c r="T1135" t="s">
        <v>47</v>
      </c>
    </row>
    <row r="1136" spans="1:20" x14ac:dyDescent="0.2">
      <c r="A1136" t="s">
        <v>50</v>
      </c>
      <c r="B1136" t="s">
        <v>18</v>
      </c>
      <c r="C1136" t="s">
        <v>19</v>
      </c>
      <c r="D1136" s="25">
        <v>45680</v>
      </c>
      <c r="E1136">
        <v>224</v>
      </c>
      <c r="F1136">
        <v>252</v>
      </c>
      <c r="G1136" s="27">
        <f>IF(ISNUMBER(H1136),AVERAGE(H1136:I1136),AVERAGE(E1136:F1136))/700</f>
        <v>0.32785714285714285</v>
      </c>
      <c r="H1136">
        <v>224</v>
      </c>
      <c r="I1136">
        <v>235</v>
      </c>
      <c r="J1136">
        <v>2024</v>
      </c>
      <c r="K1136" t="s">
        <v>21</v>
      </c>
      <c r="M1136" t="s">
        <v>83</v>
      </c>
      <c r="N1136" t="s">
        <v>20</v>
      </c>
      <c r="O1136" t="s">
        <v>44</v>
      </c>
      <c r="P1136" t="s">
        <v>61</v>
      </c>
      <c r="Q1136" t="s">
        <v>53</v>
      </c>
      <c r="R1136" t="s">
        <v>54</v>
      </c>
      <c r="S1136" t="s">
        <v>55</v>
      </c>
      <c r="T1136" t="s">
        <v>47</v>
      </c>
    </row>
    <row r="1137" spans="1:20" x14ac:dyDescent="0.2">
      <c r="A1137" t="s">
        <v>50</v>
      </c>
      <c r="B1137" t="s">
        <v>18</v>
      </c>
      <c r="C1137" t="s">
        <v>19</v>
      </c>
      <c r="D1137" s="25">
        <v>45681</v>
      </c>
      <c r="E1137">
        <v>210</v>
      </c>
      <c r="F1137">
        <v>232</v>
      </c>
      <c r="G1137" s="27">
        <f>IF(ISNUMBER(H1137),AVERAGE(H1137:I1137),AVERAGE(E1137:F1137))/700</f>
        <v>0.31</v>
      </c>
      <c r="H1137">
        <v>210</v>
      </c>
      <c r="I1137">
        <v>224</v>
      </c>
      <c r="J1137">
        <v>2024</v>
      </c>
      <c r="K1137" t="s">
        <v>42</v>
      </c>
      <c r="M1137" t="s">
        <v>87</v>
      </c>
      <c r="N1137" t="s">
        <v>20</v>
      </c>
      <c r="O1137" t="s">
        <v>44</v>
      </c>
      <c r="P1137" t="s">
        <v>61</v>
      </c>
      <c r="Q1137" t="s">
        <v>53</v>
      </c>
      <c r="R1137" t="s">
        <v>54</v>
      </c>
      <c r="S1137" t="s">
        <v>55</v>
      </c>
      <c r="T1137" t="s">
        <v>47</v>
      </c>
    </row>
    <row r="1138" spans="1:20" x14ac:dyDescent="0.2">
      <c r="A1138" t="s">
        <v>50</v>
      </c>
      <c r="B1138" t="s">
        <v>18</v>
      </c>
      <c r="C1138" t="s">
        <v>19</v>
      </c>
      <c r="D1138" s="25">
        <v>45681</v>
      </c>
      <c r="E1138">
        <v>210</v>
      </c>
      <c r="F1138">
        <v>235</v>
      </c>
      <c r="G1138" s="27">
        <f>IF(ISNUMBER(H1138),AVERAGE(H1138:I1138),AVERAGE(E1138:F1138))/700</f>
        <v>0.32785714285714285</v>
      </c>
      <c r="H1138">
        <v>224</v>
      </c>
      <c r="I1138">
        <v>235</v>
      </c>
      <c r="J1138">
        <v>2024</v>
      </c>
      <c r="K1138" t="s">
        <v>56</v>
      </c>
      <c r="M1138" t="s">
        <v>87</v>
      </c>
      <c r="N1138" t="s">
        <v>20</v>
      </c>
      <c r="O1138" t="s">
        <v>44</v>
      </c>
      <c r="P1138" t="s">
        <v>61</v>
      </c>
      <c r="Q1138" t="s">
        <v>53</v>
      </c>
      <c r="R1138" t="s">
        <v>54</v>
      </c>
      <c r="S1138" t="s">
        <v>55</v>
      </c>
      <c r="T1138" t="s">
        <v>47</v>
      </c>
    </row>
    <row r="1139" spans="1:20" x14ac:dyDescent="0.2">
      <c r="A1139" t="s">
        <v>50</v>
      </c>
      <c r="B1139" t="s">
        <v>18</v>
      </c>
      <c r="C1139" t="s">
        <v>19</v>
      </c>
      <c r="D1139" s="25">
        <v>45681</v>
      </c>
      <c r="E1139">
        <v>224</v>
      </c>
      <c r="F1139">
        <v>252</v>
      </c>
      <c r="G1139" s="27">
        <f>IF(ISNUMBER(H1139),AVERAGE(H1139:I1139),AVERAGE(E1139:F1139))/700</f>
        <v>0.33500000000000002</v>
      </c>
      <c r="H1139">
        <v>224</v>
      </c>
      <c r="I1139">
        <v>245</v>
      </c>
      <c r="J1139">
        <v>2024</v>
      </c>
      <c r="K1139" t="s">
        <v>21</v>
      </c>
      <c r="M1139" t="s">
        <v>87</v>
      </c>
      <c r="N1139" t="s">
        <v>20</v>
      </c>
      <c r="O1139" t="s">
        <v>44</v>
      </c>
      <c r="P1139" t="s">
        <v>61</v>
      </c>
      <c r="Q1139" t="s">
        <v>53</v>
      </c>
      <c r="R1139" t="s">
        <v>54</v>
      </c>
      <c r="S1139" t="s">
        <v>55</v>
      </c>
      <c r="T1139" t="s">
        <v>47</v>
      </c>
    </row>
    <row r="1140" spans="1:20" x14ac:dyDescent="0.2">
      <c r="A1140" t="s">
        <v>50</v>
      </c>
      <c r="B1140" t="s">
        <v>18</v>
      </c>
      <c r="C1140" t="s">
        <v>19</v>
      </c>
      <c r="D1140" s="25">
        <v>45684</v>
      </c>
      <c r="E1140">
        <v>210</v>
      </c>
      <c r="F1140">
        <v>232</v>
      </c>
      <c r="G1140" s="27">
        <f>IF(ISNUMBER(H1140),AVERAGE(H1140:I1140),AVERAGE(E1140:F1140))/700</f>
        <v>0.31</v>
      </c>
      <c r="H1140">
        <v>210</v>
      </c>
      <c r="I1140">
        <v>224</v>
      </c>
      <c r="J1140">
        <v>2024</v>
      </c>
      <c r="K1140" t="s">
        <v>42</v>
      </c>
      <c r="M1140" t="s">
        <v>51</v>
      </c>
      <c r="N1140" t="s">
        <v>20</v>
      </c>
      <c r="O1140" t="s">
        <v>44</v>
      </c>
      <c r="P1140" t="s">
        <v>61</v>
      </c>
      <c r="Q1140" t="s">
        <v>53</v>
      </c>
      <c r="R1140" t="s">
        <v>54</v>
      </c>
      <c r="S1140" t="s">
        <v>55</v>
      </c>
      <c r="T1140" t="s">
        <v>47</v>
      </c>
    </row>
    <row r="1141" spans="1:20" x14ac:dyDescent="0.2">
      <c r="A1141" t="s">
        <v>50</v>
      </c>
      <c r="B1141" t="s">
        <v>18</v>
      </c>
      <c r="C1141" t="s">
        <v>19</v>
      </c>
      <c r="D1141" s="25">
        <v>45684</v>
      </c>
      <c r="E1141">
        <v>210</v>
      </c>
      <c r="F1141">
        <v>235</v>
      </c>
      <c r="G1141" s="27">
        <f>IF(ISNUMBER(H1141),AVERAGE(H1141:I1141),AVERAGE(E1141:F1141))/700</f>
        <v>0.32785714285714285</v>
      </c>
      <c r="H1141">
        <v>224</v>
      </c>
      <c r="I1141">
        <v>235</v>
      </c>
      <c r="J1141">
        <v>2024</v>
      </c>
      <c r="K1141" t="s">
        <v>56</v>
      </c>
      <c r="M1141" t="s">
        <v>51</v>
      </c>
      <c r="N1141" t="s">
        <v>20</v>
      </c>
      <c r="O1141" t="s">
        <v>44</v>
      </c>
      <c r="P1141" t="s">
        <v>61</v>
      </c>
      <c r="Q1141" t="s">
        <v>53</v>
      </c>
      <c r="R1141" t="s">
        <v>54</v>
      </c>
      <c r="S1141" t="s">
        <v>55</v>
      </c>
      <c r="T1141" t="s">
        <v>47</v>
      </c>
    </row>
    <row r="1142" spans="1:20" x14ac:dyDescent="0.2">
      <c r="A1142" t="s">
        <v>50</v>
      </c>
      <c r="B1142" t="s">
        <v>18</v>
      </c>
      <c r="C1142" t="s">
        <v>19</v>
      </c>
      <c r="D1142" s="25">
        <v>45684</v>
      </c>
      <c r="E1142">
        <v>224</v>
      </c>
      <c r="F1142">
        <v>252</v>
      </c>
      <c r="G1142" s="27">
        <f>IF(ISNUMBER(H1142),AVERAGE(H1142:I1142),AVERAGE(E1142:F1142))/700</f>
        <v>0.33500000000000002</v>
      </c>
      <c r="H1142">
        <v>224</v>
      </c>
      <c r="I1142">
        <v>245</v>
      </c>
      <c r="J1142">
        <v>2024</v>
      </c>
      <c r="K1142" t="s">
        <v>21</v>
      </c>
      <c r="M1142" t="s">
        <v>51</v>
      </c>
      <c r="N1142" t="s">
        <v>20</v>
      </c>
      <c r="O1142" t="s">
        <v>44</v>
      </c>
      <c r="P1142" t="s">
        <v>61</v>
      </c>
      <c r="Q1142" t="s">
        <v>53</v>
      </c>
      <c r="R1142" t="s">
        <v>54</v>
      </c>
      <c r="S1142" t="s">
        <v>55</v>
      </c>
      <c r="T1142" t="s">
        <v>47</v>
      </c>
    </row>
    <row r="1143" spans="1:20" x14ac:dyDescent="0.2">
      <c r="A1143" t="s">
        <v>50</v>
      </c>
      <c r="B1143" t="s">
        <v>18</v>
      </c>
      <c r="C1143" t="s">
        <v>19</v>
      </c>
      <c r="D1143" s="25">
        <v>45685</v>
      </c>
      <c r="E1143">
        <v>210</v>
      </c>
      <c r="F1143">
        <v>232</v>
      </c>
      <c r="G1143" s="27">
        <f>IF(ISNUMBER(H1143),AVERAGE(H1143:I1143),AVERAGE(E1143:F1143))/700</f>
        <v>0.31</v>
      </c>
      <c r="H1143">
        <v>210</v>
      </c>
      <c r="I1143">
        <v>224</v>
      </c>
      <c r="J1143">
        <v>2024</v>
      </c>
      <c r="K1143" t="s">
        <v>42</v>
      </c>
      <c r="M1143" t="s">
        <v>51</v>
      </c>
      <c r="N1143" t="s">
        <v>20</v>
      </c>
      <c r="O1143" t="s">
        <v>44</v>
      </c>
      <c r="P1143" t="s">
        <v>61</v>
      </c>
      <c r="Q1143" t="s">
        <v>53</v>
      </c>
      <c r="R1143" t="s">
        <v>54</v>
      </c>
      <c r="S1143" t="s">
        <v>55</v>
      </c>
      <c r="T1143" t="s">
        <v>47</v>
      </c>
    </row>
    <row r="1144" spans="1:20" x14ac:dyDescent="0.2">
      <c r="A1144" t="s">
        <v>50</v>
      </c>
      <c r="B1144" t="s">
        <v>18</v>
      </c>
      <c r="C1144" t="s">
        <v>19</v>
      </c>
      <c r="D1144" s="25">
        <v>45685</v>
      </c>
      <c r="E1144">
        <v>210</v>
      </c>
      <c r="F1144">
        <v>235</v>
      </c>
      <c r="G1144" s="27">
        <f>IF(ISNUMBER(H1144),AVERAGE(H1144:I1144),AVERAGE(E1144:F1144))/700</f>
        <v>0.32785714285714285</v>
      </c>
      <c r="H1144">
        <v>224</v>
      </c>
      <c r="I1144">
        <v>235</v>
      </c>
      <c r="J1144">
        <v>2024</v>
      </c>
      <c r="K1144" t="s">
        <v>56</v>
      </c>
      <c r="M1144" t="s">
        <v>51</v>
      </c>
      <c r="N1144" t="s">
        <v>20</v>
      </c>
      <c r="O1144" t="s">
        <v>44</v>
      </c>
      <c r="P1144" t="s">
        <v>61</v>
      </c>
      <c r="Q1144" t="s">
        <v>53</v>
      </c>
      <c r="R1144" t="s">
        <v>54</v>
      </c>
      <c r="S1144" t="s">
        <v>55</v>
      </c>
      <c r="T1144" t="s">
        <v>47</v>
      </c>
    </row>
    <row r="1145" spans="1:20" x14ac:dyDescent="0.2">
      <c r="A1145" t="s">
        <v>50</v>
      </c>
      <c r="B1145" t="s">
        <v>18</v>
      </c>
      <c r="C1145" t="s">
        <v>19</v>
      </c>
      <c r="D1145" s="25">
        <v>45685</v>
      </c>
      <c r="E1145">
        <v>224</v>
      </c>
      <c r="F1145">
        <v>252</v>
      </c>
      <c r="G1145" s="27">
        <f>IF(ISNUMBER(H1145),AVERAGE(H1145:I1145),AVERAGE(E1145:F1145))/700</f>
        <v>0.33500000000000002</v>
      </c>
      <c r="H1145">
        <v>224</v>
      </c>
      <c r="I1145">
        <v>245</v>
      </c>
      <c r="J1145">
        <v>2024</v>
      </c>
      <c r="K1145" t="s">
        <v>21</v>
      </c>
      <c r="M1145" t="s">
        <v>51</v>
      </c>
      <c r="N1145" t="s">
        <v>20</v>
      </c>
      <c r="O1145" t="s">
        <v>44</v>
      </c>
      <c r="P1145" t="s">
        <v>61</v>
      </c>
      <c r="Q1145" t="s">
        <v>53</v>
      </c>
      <c r="R1145" t="s">
        <v>54</v>
      </c>
      <c r="S1145" t="s">
        <v>55</v>
      </c>
      <c r="T1145" t="s">
        <v>47</v>
      </c>
    </row>
    <row r="1146" spans="1:20" x14ac:dyDescent="0.2">
      <c r="A1146" t="s">
        <v>50</v>
      </c>
      <c r="B1146" t="s">
        <v>18</v>
      </c>
      <c r="C1146" t="s">
        <v>19</v>
      </c>
      <c r="D1146" s="25">
        <v>45686</v>
      </c>
      <c r="E1146">
        <v>210</v>
      </c>
      <c r="F1146">
        <v>232</v>
      </c>
      <c r="G1146" s="27">
        <f>IF(ISNUMBER(H1146),AVERAGE(H1146:I1146),AVERAGE(E1146:F1146))/700</f>
        <v>0.31</v>
      </c>
      <c r="H1146">
        <v>210</v>
      </c>
      <c r="I1146">
        <v>224</v>
      </c>
      <c r="J1146">
        <v>2024</v>
      </c>
      <c r="K1146" t="s">
        <v>42</v>
      </c>
      <c r="M1146" t="s">
        <v>51</v>
      </c>
      <c r="N1146" t="s">
        <v>20</v>
      </c>
      <c r="O1146" t="s">
        <v>44</v>
      </c>
      <c r="P1146" t="s">
        <v>61</v>
      </c>
      <c r="Q1146" t="s">
        <v>53</v>
      </c>
      <c r="R1146" t="s">
        <v>54</v>
      </c>
      <c r="S1146" t="s">
        <v>55</v>
      </c>
      <c r="T1146" t="s">
        <v>47</v>
      </c>
    </row>
    <row r="1147" spans="1:20" x14ac:dyDescent="0.2">
      <c r="A1147" t="s">
        <v>50</v>
      </c>
      <c r="B1147" t="s">
        <v>18</v>
      </c>
      <c r="C1147" t="s">
        <v>19</v>
      </c>
      <c r="D1147" s="25">
        <v>45686</v>
      </c>
      <c r="E1147">
        <v>210</v>
      </c>
      <c r="F1147">
        <v>235</v>
      </c>
      <c r="G1147" s="27">
        <f>IF(ISNUMBER(H1147),AVERAGE(H1147:I1147),AVERAGE(E1147:F1147))/700</f>
        <v>0.32785714285714285</v>
      </c>
      <c r="H1147">
        <v>224</v>
      </c>
      <c r="I1147">
        <v>235</v>
      </c>
      <c r="J1147">
        <v>2024</v>
      </c>
      <c r="K1147" t="s">
        <v>56</v>
      </c>
      <c r="M1147" t="s">
        <v>51</v>
      </c>
      <c r="N1147" t="s">
        <v>20</v>
      </c>
      <c r="O1147" t="s">
        <v>44</v>
      </c>
      <c r="P1147" t="s">
        <v>61</v>
      </c>
      <c r="Q1147" t="s">
        <v>53</v>
      </c>
      <c r="R1147" t="s">
        <v>54</v>
      </c>
      <c r="S1147" t="s">
        <v>55</v>
      </c>
      <c r="T1147" t="s">
        <v>47</v>
      </c>
    </row>
    <row r="1148" spans="1:20" x14ac:dyDescent="0.2">
      <c r="A1148" t="s">
        <v>50</v>
      </c>
      <c r="B1148" t="s">
        <v>18</v>
      </c>
      <c r="C1148" t="s">
        <v>19</v>
      </c>
      <c r="D1148" s="25">
        <v>45686</v>
      </c>
      <c r="E1148">
        <v>224</v>
      </c>
      <c r="F1148">
        <v>252</v>
      </c>
      <c r="G1148" s="27">
        <f>IF(ISNUMBER(H1148),AVERAGE(H1148:I1148),AVERAGE(E1148:F1148))/700</f>
        <v>0.33500000000000002</v>
      </c>
      <c r="H1148">
        <v>224</v>
      </c>
      <c r="I1148">
        <v>245</v>
      </c>
      <c r="J1148">
        <v>2024</v>
      </c>
      <c r="K1148" t="s">
        <v>21</v>
      </c>
      <c r="M1148" t="s">
        <v>51</v>
      </c>
      <c r="N1148" t="s">
        <v>20</v>
      </c>
      <c r="O1148" t="s">
        <v>44</v>
      </c>
      <c r="P1148" t="s">
        <v>61</v>
      </c>
      <c r="Q1148" t="s">
        <v>53</v>
      </c>
      <c r="R1148" t="s">
        <v>54</v>
      </c>
      <c r="S1148" t="s">
        <v>55</v>
      </c>
      <c r="T1148" t="s">
        <v>47</v>
      </c>
    </row>
    <row r="1149" spans="1:20" x14ac:dyDescent="0.2">
      <c r="A1149" t="s">
        <v>50</v>
      </c>
      <c r="B1149" t="s">
        <v>18</v>
      </c>
      <c r="C1149" t="s">
        <v>19</v>
      </c>
      <c r="D1149" s="25">
        <v>45687</v>
      </c>
      <c r="E1149">
        <v>210</v>
      </c>
      <c r="F1149">
        <v>235</v>
      </c>
      <c r="G1149" s="27">
        <f>IF(ISNUMBER(H1149),AVERAGE(H1149:I1149),AVERAGE(E1149:F1149))/700</f>
        <v>0.31</v>
      </c>
      <c r="H1149">
        <v>210</v>
      </c>
      <c r="I1149">
        <v>224</v>
      </c>
      <c r="J1149">
        <v>2024</v>
      </c>
      <c r="K1149" t="s">
        <v>56</v>
      </c>
      <c r="M1149" t="s">
        <v>51</v>
      </c>
      <c r="N1149" t="s">
        <v>20</v>
      </c>
      <c r="O1149" t="s">
        <v>44</v>
      </c>
      <c r="P1149" t="s">
        <v>61</v>
      </c>
      <c r="Q1149" t="s">
        <v>53</v>
      </c>
      <c r="R1149" t="s">
        <v>54</v>
      </c>
      <c r="S1149" t="s">
        <v>55</v>
      </c>
      <c r="T1149" t="s">
        <v>47</v>
      </c>
    </row>
    <row r="1150" spans="1:20" x14ac:dyDescent="0.2">
      <c r="A1150" t="s">
        <v>50</v>
      </c>
      <c r="B1150" t="s">
        <v>18</v>
      </c>
      <c r="C1150" t="s">
        <v>19</v>
      </c>
      <c r="D1150" s="25">
        <v>45687</v>
      </c>
      <c r="E1150">
        <v>210</v>
      </c>
      <c r="F1150">
        <v>232</v>
      </c>
      <c r="G1150" s="27">
        <f>IF(ISNUMBER(H1150),AVERAGE(H1150:I1150),AVERAGE(E1150:F1150))/700</f>
        <v>0.31</v>
      </c>
      <c r="H1150">
        <v>210</v>
      </c>
      <c r="I1150">
        <v>224</v>
      </c>
      <c r="J1150">
        <v>2024</v>
      </c>
      <c r="K1150" t="s">
        <v>42</v>
      </c>
      <c r="M1150" t="s">
        <v>51</v>
      </c>
      <c r="N1150" t="s">
        <v>20</v>
      </c>
      <c r="O1150" t="s">
        <v>44</v>
      </c>
      <c r="P1150" t="s">
        <v>61</v>
      </c>
      <c r="Q1150" t="s">
        <v>53</v>
      </c>
      <c r="R1150" t="s">
        <v>54</v>
      </c>
      <c r="S1150" t="s">
        <v>55</v>
      </c>
      <c r="T1150" t="s">
        <v>47</v>
      </c>
    </row>
    <row r="1151" spans="1:20" x14ac:dyDescent="0.2">
      <c r="A1151" t="s">
        <v>50</v>
      </c>
      <c r="B1151" t="s">
        <v>18</v>
      </c>
      <c r="C1151" t="s">
        <v>19</v>
      </c>
      <c r="D1151" s="25">
        <v>45687</v>
      </c>
      <c r="E1151">
        <v>224</v>
      </c>
      <c r="F1151">
        <v>245</v>
      </c>
      <c r="G1151" s="27">
        <f>IF(ISNUMBER(H1151),AVERAGE(H1151:I1151),AVERAGE(E1151:F1151))/700</f>
        <v>0.32785714285714285</v>
      </c>
      <c r="H1151">
        <v>224</v>
      </c>
      <c r="I1151">
        <v>235</v>
      </c>
      <c r="J1151">
        <v>2024</v>
      </c>
      <c r="K1151" t="s">
        <v>21</v>
      </c>
      <c r="M1151" t="s">
        <v>51</v>
      </c>
      <c r="N1151" t="s">
        <v>20</v>
      </c>
      <c r="O1151" t="s">
        <v>44</v>
      </c>
      <c r="P1151" t="s">
        <v>61</v>
      </c>
      <c r="Q1151" t="s">
        <v>53</v>
      </c>
      <c r="R1151" t="s">
        <v>54</v>
      </c>
      <c r="S1151" t="s">
        <v>55</v>
      </c>
      <c r="T1151" t="s">
        <v>47</v>
      </c>
    </row>
    <row r="1152" spans="1:20" x14ac:dyDescent="0.2">
      <c r="A1152" t="s">
        <v>50</v>
      </c>
      <c r="B1152" t="s">
        <v>18</v>
      </c>
      <c r="C1152" t="s">
        <v>19</v>
      </c>
      <c r="D1152" s="25">
        <v>45688</v>
      </c>
      <c r="E1152">
        <v>210</v>
      </c>
      <c r="F1152">
        <v>235</v>
      </c>
      <c r="G1152" s="27">
        <f>IF(ISNUMBER(H1152),AVERAGE(H1152:I1152),AVERAGE(E1152:F1152))/700</f>
        <v>0.31</v>
      </c>
      <c r="H1152">
        <v>210</v>
      </c>
      <c r="I1152">
        <v>224</v>
      </c>
      <c r="J1152">
        <v>2024</v>
      </c>
      <c r="K1152" t="s">
        <v>56</v>
      </c>
      <c r="M1152" t="s">
        <v>51</v>
      </c>
      <c r="N1152" t="s">
        <v>20</v>
      </c>
      <c r="O1152" t="s">
        <v>44</v>
      </c>
      <c r="P1152" t="s">
        <v>61</v>
      </c>
      <c r="Q1152" t="s">
        <v>53</v>
      </c>
      <c r="R1152" t="s">
        <v>54</v>
      </c>
      <c r="S1152" t="s">
        <v>55</v>
      </c>
      <c r="T1152" t="s">
        <v>47</v>
      </c>
    </row>
    <row r="1153" spans="1:20" x14ac:dyDescent="0.2">
      <c r="A1153" t="s">
        <v>50</v>
      </c>
      <c r="B1153" t="s">
        <v>18</v>
      </c>
      <c r="C1153" t="s">
        <v>19</v>
      </c>
      <c r="D1153" s="25">
        <v>45688</v>
      </c>
      <c r="E1153">
        <v>210</v>
      </c>
      <c r="F1153">
        <v>232</v>
      </c>
      <c r="G1153" s="27">
        <f>IF(ISNUMBER(H1153),AVERAGE(H1153:I1153),AVERAGE(E1153:F1153))/700</f>
        <v>0.31</v>
      </c>
      <c r="H1153">
        <v>210</v>
      </c>
      <c r="I1153">
        <v>224</v>
      </c>
      <c r="J1153">
        <v>2024</v>
      </c>
      <c r="K1153" t="s">
        <v>42</v>
      </c>
      <c r="M1153" t="s">
        <v>51</v>
      </c>
      <c r="N1153" t="s">
        <v>20</v>
      </c>
      <c r="O1153" t="s">
        <v>44</v>
      </c>
      <c r="P1153" t="s">
        <v>61</v>
      </c>
      <c r="Q1153" t="s">
        <v>53</v>
      </c>
      <c r="R1153" t="s">
        <v>54</v>
      </c>
      <c r="S1153" t="s">
        <v>55</v>
      </c>
      <c r="T1153" t="s">
        <v>47</v>
      </c>
    </row>
    <row r="1154" spans="1:20" x14ac:dyDescent="0.2">
      <c r="A1154" t="s">
        <v>50</v>
      </c>
      <c r="B1154" t="s">
        <v>18</v>
      </c>
      <c r="C1154" t="s">
        <v>19</v>
      </c>
      <c r="D1154" s="25">
        <v>45688</v>
      </c>
      <c r="E1154">
        <v>224</v>
      </c>
      <c r="F1154">
        <v>245</v>
      </c>
      <c r="G1154" s="27">
        <f>IF(ISNUMBER(H1154),AVERAGE(H1154:I1154),AVERAGE(E1154:F1154))/700</f>
        <v>0.32785714285714285</v>
      </c>
      <c r="H1154">
        <v>224</v>
      </c>
      <c r="I1154">
        <v>235</v>
      </c>
      <c r="J1154">
        <v>2024</v>
      </c>
      <c r="K1154" t="s">
        <v>21</v>
      </c>
      <c r="M1154" t="s">
        <v>51</v>
      </c>
      <c r="N1154" t="s">
        <v>20</v>
      </c>
      <c r="O1154" t="s">
        <v>44</v>
      </c>
      <c r="P1154" t="s">
        <v>61</v>
      </c>
      <c r="Q1154" t="s">
        <v>53</v>
      </c>
      <c r="R1154" t="s">
        <v>54</v>
      </c>
      <c r="S1154" t="s">
        <v>55</v>
      </c>
      <c r="T1154" t="s">
        <v>47</v>
      </c>
    </row>
    <row r="1155" spans="1:20" x14ac:dyDescent="0.2">
      <c r="A1155" t="s">
        <v>50</v>
      </c>
      <c r="B1155" t="s">
        <v>18</v>
      </c>
      <c r="C1155" t="s">
        <v>19</v>
      </c>
      <c r="D1155" s="25">
        <v>45691</v>
      </c>
      <c r="E1155">
        <v>210</v>
      </c>
      <c r="F1155">
        <v>232</v>
      </c>
      <c r="G1155" s="27">
        <f>IF(ISNUMBER(H1155),AVERAGE(H1155:I1155),AVERAGE(E1155:F1155))/700</f>
        <v>0.31</v>
      </c>
      <c r="H1155">
        <v>210</v>
      </c>
      <c r="I1155">
        <v>224</v>
      </c>
      <c r="J1155">
        <v>2024</v>
      </c>
      <c r="K1155" t="s">
        <v>42</v>
      </c>
      <c r="M1155" t="s">
        <v>83</v>
      </c>
      <c r="N1155" t="s">
        <v>20</v>
      </c>
      <c r="O1155" t="s">
        <v>44</v>
      </c>
      <c r="P1155" t="s">
        <v>61</v>
      </c>
      <c r="Q1155" t="s">
        <v>53</v>
      </c>
      <c r="R1155" t="s">
        <v>54</v>
      </c>
      <c r="S1155" t="s">
        <v>55</v>
      </c>
      <c r="T1155" t="s">
        <v>47</v>
      </c>
    </row>
    <row r="1156" spans="1:20" x14ac:dyDescent="0.2">
      <c r="A1156" t="s">
        <v>50</v>
      </c>
      <c r="B1156" t="s">
        <v>18</v>
      </c>
      <c r="C1156" t="s">
        <v>19</v>
      </c>
      <c r="D1156" s="25">
        <v>45691</v>
      </c>
      <c r="E1156">
        <v>224</v>
      </c>
      <c r="F1156">
        <v>245</v>
      </c>
      <c r="G1156" s="27">
        <f>IF(ISNUMBER(H1156),AVERAGE(H1156:I1156),AVERAGE(E1156:F1156))/700</f>
        <v>0.33142857142857141</v>
      </c>
      <c r="H1156">
        <v>224</v>
      </c>
      <c r="I1156">
        <v>240</v>
      </c>
      <c r="J1156">
        <v>2024</v>
      </c>
      <c r="K1156" t="s">
        <v>21</v>
      </c>
      <c r="M1156" t="s">
        <v>83</v>
      </c>
      <c r="N1156" t="s">
        <v>20</v>
      </c>
      <c r="O1156" t="s">
        <v>44</v>
      </c>
      <c r="P1156" t="s">
        <v>61</v>
      </c>
      <c r="Q1156" t="s">
        <v>53</v>
      </c>
      <c r="R1156" t="s">
        <v>54</v>
      </c>
      <c r="S1156" t="s">
        <v>55</v>
      </c>
      <c r="T1156" t="s">
        <v>47</v>
      </c>
    </row>
    <row r="1157" spans="1:20" x14ac:dyDescent="0.2">
      <c r="A1157" t="s">
        <v>50</v>
      </c>
      <c r="B1157" t="s">
        <v>18</v>
      </c>
      <c r="C1157" t="s">
        <v>19</v>
      </c>
      <c r="D1157" s="25">
        <v>45691</v>
      </c>
      <c r="E1157">
        <v>210</v>
      </c>
      <c r="F1157">
        <v>245</v>
      </c>
      <c r="G1157" s="27">
        <f>IF(ISNUMBER(H1157),AVERAGE(H1157:I1157),AVERAGE(E1157:F1157))/700</f>
        <v>0.33142857142857141</v>
      </c>
      <c r="H1157">
        <v>224</v>
      </c>
      <c r="I1157">
        <v>240</v>
      </c>
      <c r="J1157">
        <v>2024</v>
      </c>
      <c r="K1157" t="s">
        <v>56</v>
      </c>
      <c r="M1157" t="s">
        <v>83</v>
      </c>
      <c r="N1157" t="s">
        <v>20</v>
      </c>
      <c r="O1157" t="s">
        <v>44</v>
      </c>
      <c r="P1157" t="s">
        <v>61</v>
      </c>
      <c r="Q1157" t="s">
        <v>53</v>
      </c>
      <c r="R1157" t="s">
        <v>54</v>
      </c>
      <c r="S1157" t="s">
        <v>55</v>
      </c>
      <c r="T1157" t="s">
        <v>47</v>
      </c>
    </row>
    <row r="1158" spans="1:20" x14ac:dyDescent="0.2">
      <c r="A1158" t="s">
        <v>50</v>
      </c>
      <c r="B1158" t="s">
        <v>18</v>
      </c>
      <c r="C1158" t="s">
        <v>19</v>
      </c>
      <c r="D1158" s="25">
        <v>45692</v>
      </c>
      <c r="E1158">
        <v>210</v>
      </c>
      <c r="F1158">
        <v>232</v>
      </c>
      <c r="G1158" s="27">
        <f>IF(ISNUMBER(H1158),AVERAGE(H1158:I1158),AVERAGE(E1158:F1158))/700</f>
        <v>0.31</v>
      </c>
      <c r="H1158">
        <v>210</v>
      </c>
      <c r="I1158">
        <v>224</v>
      </c>
      <c r="J1158">
        <v>2024</v>
      </c>
      <c r="K1158" t="s">
        <v>42</v>
      </c>
      <c r="M1158" t="s">
        <v>83</v>
      </c>
      <c r="N1158" t="s">
        <v>20</v>
      </c>
      <c r="O1158" t="s">
        <v>44</v>
      </c>
      <c r="P1158" t="s">
        <v>61</v>
      </c>
      <c r="Q1158" t="s">
        <v>53</v>
      </c>
      <c r="R1158" t="s">
        <v>54</v>
      </c>
      <c r="S1158" t="s">
        <v>55</v>
      </c>
      <c r="T1158" t="s">
        <v>47</v>
      </c>
    </row>
    <row r="1159" spans="1:20" x14ac:dyDescent="0.2">
      <c r="A1159" t="s">
        <v>50</v>
      </c>
      <c r="B1159" t="s">
        <v>18</v>
      </c>
      <c r="C1159" t="s">
        <v>19</v>
      </c>
      <c r="D1159" s="25">
        <v>45692</v>
      </c>
      <c r="E1159">
        <v>224</v>
      </c>
      <c r="F1159">
        <v>245</v>
      </c>
      <c r="G1159" s="27">
        <f>IF(ISNUMBER(H1159),AVERAGE(H1159:I1159),AVERAGE(E1159:F1159))/700</f>
        <v>0.33142857142857141</v>
      </c>
      <c r="H1159">
        <v>224</v>
      </c>
      <c r="I1159">
        <v>240</v>
      </c>
      <c r="J1159">
        <v>2024</v>
      </c>
      <c r="K1159" t="s">
        <v>21</v>
      </c>
      <c r="M1159" t="s">
        <v>83</v>
      </c>
      <c r="N1159" t="s">
        <v>20</v>
      </c>
      <c r="O1159" t="s">
        <v>44</v>
      </c>
      <c r="P1159" t="s">
        <v>61</v>
      </c>
      <c r="Q1159" t="s">
        <v>53</v>
      </c>
      <c r="R1159" t="s">
        <v>54</v>
      </c>
      <c r="S1159" t="s">
        <v>55</v>
      </c>
      <c r="T1159" t="s">
        <v>47</v>
      </c>
    </row>
    <row r="1160" spans="1:20" x14ac:dyDescent="0.2">
      <c r="A1160" t="s">
        <v>50</v>
      </c>
      <c r="B1160" t="s">
        <v>18</v>
      </c>
      <c r="C1160" t="s">
        <v>19</v>
      </c>
      <c r="D1160" s="25">
        <v>45692</v>
      </c>
      <c r="E1160">
        <v>210</v>
      </c>
      <c r="F1160">
        <v>245</v>
      </c>
      <c r="G1160" s="27">
        <f>IF(ISNUMBER(H1160),AVERAGE(H1160:I1160),AVERAGE(E1160:F1160))/700</f>
        <v>0.33142857142857141</v>
      </c>
      <c r="H1160">
        <v>224</v>
      </c>
      <c r="I1160">
        <v>240</v>
      </c>
      <c r="J1160">
        <v>2024</v>
      </c>
      <c r="K1160" t="s">
        <v>56</v>
      </c>
      <c r="M1160" t="s">
        <v>83</v>
      </c>
      <c r="N1160" t="s">
        <v>20</v>
      </c>
      <c r="O1160" t="s">
        <v>44</v>
      </c>
      <c r="P1160" t="s">
        <v>61</v>
      </c>
      <c r="Q1160" t="s">
        <v>53</v>
      </c>
      <c r="R1160" t="s">
        <v>54</v>
      </c>
      <c r="S1160" t="s">
        <v>55</v>
      </c>
      <c r="T1160" t="s">
        <v>47</v>
      </c>
    </row>
    <row r="1161" spans="1:20" x14ac:dyDescent="0.2">
      <c r="A1161" t="s">
        <v>50</v>
      </c>
      <c r="B1161" t="s">
        <v>18</v>
      </c>
      <c r="C1161" t="s">
        <v>19</v>
      </c>
      <c r="D1161" s="25">
        <v>45693</v>
      </c>
      <c r="E1161">
        <v>210</v>
      </c>
      <c r="F1161">
        <v>232</v>
      </c>
      <c r="G1161" s="27">
        <f>IF(ISNUMBER(H1161),AVERAGE(H1161:I1161),AVERAGE(E1161:F1161))/700</f>
        <v>0.31</v>
      </c>
      <c r="H1161">
        <v>210</v>
      </c>
      <c r="I1161">
        <v>224</v>
      </c>
      <c r="J1161">
        <v>2024</v>
      </c>
      <c r="K1161" t="s">
        <v>42</v>
      </c>
      <c r="M1161" t="s">
        <v>83</v>
      </c>
      <c r="N1161" t="s">
        <v>20</v>
      </c>
      <c r="O1161" t="s">
        <v>44</v>
      </c>
      <c r="P1161" t="s">
        <v>61</v>
      </c>
      <c r="Q1161" t="s">
        <v>53</v>
      </c>
      <c r="R1161" t="s">
        <v>54</v>
      </c>
      <c r="S1161" t="s">
        <v>55</v>
      </c>
      <c r="T1161" t="s">
        <v>47</v>
      </c>
    </row>
    <row r="1162" spans="1:20" x14ac:dyDescent="0.2">
      <c r="A1162" t="s">
        <v>50</v>
      </c>
      <c r="B1162" t="s">
        <v>18</v>
      </c>
      <c r="C1162" t="s">
        <v>19</v>
      </c>
      <c r="D1162" s="25">
        <v>45693</v>
      </c>
      <c r="E1162">
        <v>224</v>
      </c>
      <c r="F1162">
        <v>245</v>
      </c>
      <c r="G1162" s="27">
        <f>IF(ISNUMBER(H1162),AVERAGE(H1162:I1162),AVERAGE(E1162:F1162))/700</f>
        <v>0.33142857142857141</v>
      </c>
      <c r="H1162">
        <v>224</v>
      </c>
      <c r="I1162">
        <v>240</v>
      </c>
      <c r="J1162">
        <v>2024</v>
      </c>
      <c r="K1162" t="s">
        <v>21</v>
      </c>
      <c r="M1162" t="s">
        <v>83</v>
      </c>
      <c r="N1162" t="s">
        <v>20</v>
      </c>
      <c r="O1162" t="s">
        <v>44</v>
      </c>
      <c r="P1162" t="s">
        <v>61</v>
      </c>
      <c r="Q1162" t="s">
        <v>53</v>
      </c>
      <c r="R1162" t="s">
        <v>54</v>
      </c>
      <c r="S1162" t="s">
        <v>55</v>
      </c>
      <c r="T1162" t="s">
        <v>47</v>
      </c>
    </row>
    <row r="1163" spans="1:20" x14ac:dyDescent="0.2">
      <c r="A1163" t="s">
        <v>50</v>
      </c>
      <c r="B1163" t="s">
        <v>18</v>
      </c>
      <c r="C1163" t="s">
        <v>19</v>
      </c>
      <c r="D1163" s="25">
        <v>45693</v>
      </c>
      <c r="E1163">
        <v>210</v>
      </c>
      <c r="F1163">
        <v>245</v>
      </c>
      <c r="G1163" s="27">
        <f>IF(ISNUMBER(H1163),AVERAGE(H1163:I1163),AVERAGE(E1163:F1163))/700</f>
        <v>0.33142857142857141</v>
      </c>
      <c r="H1163">
        <v>224</v>
      </c>
      <c r="I1163">
        <v>240</v>
      </c>
      <c r="J1163">
        <v>2024</v>
      </c>
      <c r="K1163" t="s">
        <v>56</v>
      </c>
      <c r="M1163" t="s">
        <v>83</v>
      </c>
      <c r="N1163" t="s">
        <v>20</v>
      </c>
      <c r="O1163" t="s">
        <v>44</v>
      </c>
      <c r="P1163" t="s">
        <v>61</v>
      </c>
      <c r="Q1163" t="s">
        <v>53</v>
      </c>
      <c r="R1163" t="s">
        <v>54</v>
      </c>
      <c r="S1163" t="s">
        <v>55</v>
      </c>
      <c r="T1163" t="s">
        <v>47</v>
      </c>
    </row>
    <row r="1164" spans="1:20" x14ac:dyDescent="0.2">
      <c r="A1164" t="s">
        <v>50</v>
      </c>
      <c r="B1164" t="s">
        <v>18</v>
      </c>
      <c r="C1164" t="s">
        <v>19</v>
      </c>
      <c r="D1164" s="25">
        <v>45694</v>
      </c>
      <c r="E1164">
        <v>210</v>
      </c>
      <c r="F1164">
        <v>232</v>
      </c>
      <c r="G1164" s="27">
        <f>IF(ISNUMBER(H1164),AVERAGE(H1164:I1164),AVERAGE(E1164:F1164))/700</f>
        <v>0.31</v>
      </c>
      <c r="H1164">
        <v>210</v>
      </c>
      <c r="I1164">
        <v>224</v>
      </c>
      <c r="J1164">
        <v>2024</v>
      </c>
      <c r="K1164" t="s">
        <v>42</v>
      </c>
      <c r="M1164" t="s">
        <v>83</v>
      </c>
      <c r="N1164" t="s">
        <v>20</v>
      </c>
      <c r="O1164" t="s">
        <v>44</v>
      </c>
      <c r="P1164" t="s">
        <v>61</v>
      </c>
      <c r="Q1164" t="s">
        <v>53</v>
      </c>
      <c r="R1164" t="s">
        <v>54</v>
      </c>
      <c r="S1164" t="s">
        <v>55</v>
      </c>
      <c r="T1164" t="s">
        <v>47</v>
      </c>
    </row>
    <row r="1165" spans="1:20" x14ac:dyDescent="0.2">
      <c r="A1165" t="s">
        <v>50</v>
      </c>
      <c r="B1165" t="s">
        <v>18</v>
      </c>
      <c r="C1165" t="s">
        <v>19</v>
      </c>
      <c r="D1165" s="25">
        <v>45694</v>
      </c>
      <c r="E1165">
        <v>224</v>
      </c>
      <c r="F1165">
        <v>245</v>
      </c>
      <c r="G1165" s="27">
        <f>IF(ISNUMBER(H1165),AVERAGE(H1165:I1165),AVERAGE(E1165:F1165))/700</f>
        <v>0.33142857142857141</v>
      </c>
      <c r="H1165">
        <v>224</v>
      </c>
      <c r="I1165">
        <v>240</v>
      </c>
      <c r="J1165">
        <v>2024</v>
      </c>
      <c r="K1165" t="s">
        <v>21</v>
      </c>
      <c r="M1165" t="s">
        <v>83</v>
      </c>
      <c r="N1165" t="s">
        <v>20</v>
      </c>
      <c r="O1165" t="s">
        <v>44</v>
      </c>
      <c r="P1165" t="s">
        <v>61</v>
      </c>
      <c r="Q1165" t="s">
        <v>53</v>
      </c>
      <c r="R1165" t="s">
        <v>54</v>
      </c>
      <c r="S1165" t="s">
        <v>55</v>
      </c>
      <c r="T1165" t="s">
        <v>47</v>
      </c>
    </row>
    <row r="1166" spans="1:20" x14ac:dyDescent="0.2">
      <c r="A1166" t="s">
        <v>50</v>
      </c>
      <c r="B1166" t="s">
        <v>18</v>
      </c>
      <c r="C1166" t="s">
        <v>19</v>
      </c>
      <c r="D1166" s="25">
        <v>45694</v>
      </c>
      <c r="E1166">
        <v>210</v>
      </c>
      <c r="F1166">
        <v>245</v>
      </c>
      <c r="G1166" s="27">
        <f>IF(ISNUMBER(H1166),AVERAGE(H1166:I1166),AVERAGE(E1166:F1166))/700</f>
        <v>0.33142857142857141</v>
      </c>
      <c r="H1166">
        <v>224</v>
      </c>
      <c r="I1166">
        <v>240</v>
      </c>
      <c r="J1166">
        <v>2024</v>
      </c>
      <c r="K1166" t="s">
        <v>56</v>
      </c>
      <c r="M1166" t="s">
        <v>83</v>
      </c>
      <c r="N1166" t="s">
        <v>20</v>
      </c>
      <c r="O1166" t="s">
        <v>44</v>
      </c>
      <c r="P1166" t="s">
        <v>61</v>
      </c>
      <c r="Q1166" t="s">
        <v>53</v>
      </c>
      <c r="R1166" t="s">
        <v>54</v>
      </c>
      <c r="S1166" t="s">
        <v>55</v>
      </c>
      <c r="T1166" t="s">
        <v>47</v>
      </c>
    </row>
    <row r="1167" spans="1:20" x14ac:dyDescent="0.2">
      <c r="A1167" t="s">
        <v>50</v>
      </c>
      <c r="B1167" t="s">
        <v>18</v>
      </c>
      <c r="C1167" t="s">
        <v>19</v>
      </c>
      <c r="D1167" s="25">
        <v>45695</v>
      </c>
      <c r="E1167">
        <v>210</v>
      </c>
      <c r="F1167">
        <v>232</v>
      </c>
      <c r="G1167" s="27">
        <f>IF(ISNUMBER(H1167),AVERAGE(H1167:I1167),AVERAGE(E1167:F1167))/700</f>
        <v>0.31</v>
      </c>
      <c r="H1167">
        <v>210</v>
      </c>
      <c r="I1167">
        <v>224</v>
      </c>
      <c r="J1167">
        <v>2024</v>
      </c>
      <c r="K1167" t="s">
        <v>42</v>
      </c>
      <c r="M1167" t="s">
        <v>83</v>
      </c>
      <c r="N1167" t="s">
        <v>20</v>
      </c>
      <c r="O1167" t="s">
        <v>44</v>
      </c>
      <c r="P1167" t="s">
        <v>61</v>
      </c>
      <c r="Q1167" t="s">
        <v>53</v>
      </c>
      <c r="R1167" t="s">
        <v>54</v>
      </c>
      <c r="S1167" t="s">
        <v>55</v>
      </c>
      <c r="T1167" t="s">
        <v>47</v>
      </c>
    </row>
    <row r="1168" spans="1:20" x14ac:dyDescent="0.2">
      <c r="A1168" t="s">
        <v>50</v>
      </c>
      <c r="B1168" t="s">
        <v>18</v>
      </c>
      <c r="C1168" t="s">
        <v>19</v>
      </c>
      <c r="D1168" s="25">
        <v>45695</v>
      </c>
      <c r="E1168">
        <v>224</v>
      </c>
      <c r="F1168">
        <v>245</v>
      </c>
      <c r="G1168" s="27">
        <f>IF(ISNUMBER(H1168),AVERAGE(H1168:I1168),AVERAGE(E1168:F1168))/700</f>
        <v>0.33142857142857141</v>
      </c>
      <c r="H1168">
        <v>224</v>
      </c>
      <c r="I1168">
        <v>240</v>
      </c>
      <c r="J1168">
        <v>2024</v>
      </c>
      <c r="K1168" t="s">
        <v>21</v>
      </c>
      <c r="M1168" t="s">
        <v>83</v>
      </c>
      <c r="N1168" t="s">
        <v>20</v>
      </c>
      <c r="O1168" t="s">
        <v>44</v>
      </c>
      <c r="P1168" t="s">
        <v>61</v>
      </c>
      <c r="Q1168" t="s">
        <v>53</v>
      </c>
      <c r="R1168" t="s">
        <v>54</v>
      </c>
      <c r="S1168" t="s">
        <v>55</v>
      </c>
      <c r="T1168" t="s">
        <v>47</v>
      </c>
    </row>
    <row r="1169" spans="1:20" x14ac:dyDescent="0.2">
      <c r="A1169" t="s">
        <v>50</v>
      </c>
      <c r="B1169" t="s">
        <v>18</v>
      </c>
      <c r="C1169" t="s">
        <v>19</v>
      </c>
      <c r="D1169" s="25">
        <v>45695</v>
      </c>
      <c r="E1169">
        <v>210</v>
      </c>
      <c r="F1169">
        <v>245</v>
      </c>
      <c r="G1169" s="27">
        <f>IF(ISNUMBER(H1169),AVERAGE(H1169:I1169),AVERAGE(E1169:F1169))/700</f>
        <v>0.33142857142857141</v>
      </c>
      <c r="H1169">
        <v>224</v>
      </c>
      <c r="I1169">
        <v>240</v>
      </c>
      <c r="J1169">
        <v>2024</v>
      </c>
      <c r="K1169" t="s">
        <v>56</v>
      </c>
      <c r="M1169" t="s">
        <v>83</v>
      </c>
      <c r="N1169" t="s">
        <v>20</v>
      </c>
      <c r="O1169" t="s">
        <v>44</v>
      </c>
      <c r="P1169" t="s">
        <v>61</v>
      </c>
      <c r="Q1169" t="s">
        <v>53</v>
      </c>
      <c r="R1169" t="s">
        <v>54</v>
      </c>
      <c r="S1169" t="s">
        <v>55</v>
      </c>
      <c r="T1169" t="s">
        <v>47</v>
      </c>
    </row>
    <row r="1170" spans="1:20" x14ac:dyDescent="0.2">
      <c r="A1170" t="s">
        <v>50</v>
      </c>
      <c r="B1170" t="s">
        <v>18</v>
      </c>
      <c r="C1170" t="s">
        <v>19</v>
      </c>
      <c r="D1170" s="25">
        <v>45698</v>
      </c>
      <c r="E1170">
        <v>190</v>
      </c>
      <c r="F1170">
        <v>224</v>
      </c>
      <c r="G1170" s="27">
        <f>IF(ISNUMBER(H1170),AVERAGE(H1170:I1170),AVERAGE(E1170:F1170))/700</f>
        <v>0.2857142857142857</v>
      </c>
      <c r="H1170">
        <v>190</v>
      </c>
      <c r="I1170">
        <v>210</v>
      </c>
      <c r="J1170">
        <v>2024</v>
      </c>
      <c r="K1170" t="s">
        <v>42</v>
      </c>
      <c r="M1170" t="s">
        <v>87</v>
      </c>
      <c r="N1170" t="s">
        <v>20</v>
      </c>
      <c r="O1170" t="s">
        <v>44</v>
      </c>
      <c r="P1170" t="s">
        <v>61</v>
      </c>
      <c r="Q1170" t="s">
        <v>53</v>
      </c>
      <c r="R1170" t="s">
        <v>54</v>
      </c>
      <c r="S1170" t="s">
        <v>55</v>
      </c>
      <c r="T1170" t="s">
        <v>47</v>
      </c>
    </row>
    <row r="1171" spans="1:20" x14ac:dyDescent="0.2">
      <c r="A1171" t="s">
        <v>50</v>
      </c>
      <c r="B1171" t="s">
        <v>18</v>
      </c>
      <c r="C1171" t="s">
        <v>19</v>
      </c>
      <c r="D1171" s="25">
        <v>45698</v>
      </c>
      <c r="E1171">
        <v>210</v>
      </c>
      <c r="F1171">
        <v>245</v>
      </c>
      <c r="G1171" s="27">
        <f>IF(ISNUMBER(H1171),AVERAGE(H1171:I1171),AVERAGE(E1171:F1171))/700</f>
        <v>0.31357142857142856</v>
      </c>
      <c r="H1171">
        <v>215</v>
      </c>
      <c r="I1171">
        <v>224</v>
      </c>
      <c r="J1171">
        <v>2024</v>
      </c>
      <c r="K1171" t="s">
        <v>21</v>
      </c>
      <c r="M1171" t="s">
        <v>87</v>
      </c>
      <c r="N1171" t="s">
        <v>20</v>
      </c>
      <c r="O1171" t="s">
        <v>44</v>
      </c>
      <c r="P1171" t="s">
        <v>61</v>
      </c>
      <c r="Q1171" t="s">
        <v>53</v>
      </c>
      <c r="R1171" t="s">
        <v>54</v>
      </c>
      <c r="S1171" t="s">
        <v>55</v>
      </c>
      <c r="T1171" t="s">
        <v>47</v>
      </c>
    </row>
    <row r="1172" spans="1:20" x14ac:dyDescent="0.2">
      <c r="A1172" t="s">
        <v>50</v>
      </c>
      <c r="B1172" t="s">
        <v>18</v>
      </c>
      <c r="C1172" t="s">
        <v>19</v>
      </c>
      <c r="D1172" s="25">
        <v>45698</v>
      </c>
      <c r="E1172">
        <v>210</v>
      </c>
      <c r="F1172">
        <v>245</v>
      </c>
      <c r="G1172" s="27">
        <f>IF(ISNUMBER(H1172),AVERAGE(H1172:I1172),AVERAGE(E1172:F1172))/700</f>
        <v>0.33142857142857141</v>
      </c>
      <c r="H1172">
        <v>224</v>
      </c>
      <c r="I1172">
        <v>240</v>
      </c>
      <c r="J1172">
        <v>2024</v>
      </c>
      <c r="K1172" t="s">
        <v>56</v>
      </c>
      <c r="M1172" t="s">
        <v>87</v>
      </c>
      <c r="N1172" t="s">
        <v>20</v>
      </c>
      <c r="O1172" t="s">
        <v>44</v>
      </c>
      <c r="P1172" t="s">
        <v>61</v>
      </c>
      <c r="Q1172" t="s">
        <v>53</v>
      </c>
      <c r="R1172" t="s">
        <v>54</v>
      </c>
      <c r="S1172" t="s">
        <v>55</v>
      </c>
      <c r="T1172" t="s">
        <v>47</v>
      </c>
    </row>
    <row r="1173" spans="1:20" x14ac:dyDescent="0.2">
      <c r="A1173" t="s">
        <v>50</v>
      </c>
      <c r="B1173" t="s">
        <v>18</v>
      </c>
      <c r="C1173" t="s">
        <v>19</v>
      </c>
      <c r="D1173" s="25">
        <v>45699</v>
      </c>
      <c r="E1173">
        <v>190</v>
      </c>
      <c r="F1173">
        <v>224</v>
      </c>
      <c r="G1173" s="27">
        <f>IF(ISNUMBER(H1173),AVERAGE(H1173:I1173),AVERAGE(E1173:F1173))/700</f>
        <v>0.2857142857142857</v>
      </c>
      <c r="H1173">
        <v>190</v>
      </c>
      <c r="I1173">
        <v>210</v>
      </c>
      <c r="J1173">
        <v>2024</v>
      </c>
      <c r="K1173" t="s">
        <v>42</v>
      </c>
      <c r="M1173" t="s">
        <v>87</v>
      </c>
      <c r="N1173" t="s">
        <v>20</v>
      </c>
      <c r="O1173" t="s">
        <v>44</v>
      </c>
      <c r="P1173" t="s">
        <v>61</v>
      </c>
      <c r="Q1173" t="s">
        <v>53</v>
      </c>
      <c r="R1173" t="s">
        <v>54</v>
      </c>
      <c r="S1173" t="s">
        <v>55</v>
      </c>
      <c r="T1173" t="s">
        <v>47</v>
      </c>
    </row>
    <row r="1174" spans="1:20" x14ac:dyDescent="0.2">
      <c r="A1174" t="s">
        <v>50</v>
      </c>
      <c r="B1174" t="s">
        <v>18</v>
      </c>
      <c r="C1174" t="s">
        <v>19</v>
      </c>
      <c r="D1174" s="25">
        <v>45699</v>
      </c>
      <c r="E1174">
        <v>210</v>
      </c>
      <c r="F1174">
        <v>245</v>
      </c>
      <c r="G1174" s="27">
        <f>IF(ISNUMBER(H1174),AVERAGE(H1174:I1174),AVERAGE(E1174:F1174))/700</f>
        <v>0.31357142857142856</v>
      </c>
      <c r="H1174">
        <v>215</v>
      </c>
      <c r="I1174">
        <v>224</v>
      </c>
      <c r="J1174">
        <v>2024</v>
      </c>
      <c r="K1174" t="s">
        <v>21</v>
      </c>
      <c r="M1174" t="s">
        <v>87</v>
      </c>
      <c r="N1174" t="s">
        <v>20</v>
      </c>
      <c r="O1174" t="s">
        <v>44</v>
      </c>
      <c r="P1174" t="s">
        <v>61</v>
      </c>
      <c r="Q1174" t="s">
        <v>53</v>
      </c>
      <c r="R1174" t="s">
        <v>54</v>
      </c>
      <c r="S1174" t="s">
        <v>55</v>
      </c>
      <c r="T1174" t="s">
        <v>47</v>
      </c>
    </row>
    <row r="1175" spans="1:20" x14ac:dyDescent="0.2">
      <c r="A1175" t="s">
        <v>50</v>
      </c>
      <c r="B1175" t="s">
        <v>18</v>
      </c>
      <c r="C1175" t="s">
        <v>19</v>
      </c>
      <c r="D1175" s="25">
        <v>45699</v>
      </c>
      <c r="E1175">
        <v>210</v>
      </c>
      <c r="F1175">
        <v>245</v>
      </c>
      <c r="G1175" s="27">
        <f>IF(ISNUMBER(H1175),AVERAGE(H1175:I1175),AVERAGE(E1175:F1175))/700</f>
        <v>0.33142857142857141</v>
      </c>
      <c r="H1175">
        <v>224</v>
      </c>
      <c r="I1175">
        <v>240</v>
      </c>
      <c r="J1175">
        <v>2024</v>
      </c>
      <c r="K1175" t="s">
        <v>56</v>
      </c>
      <c r="M1175" t="s">
        <v>87</v>
      </c>
      <c r="N1175" t="s">
        <v>20</v>
      </c>
      <c r="O1175" t="s">
        <v>44</v>
      </c>
      <c r="P1175" t="s">
        <v>61</v>
      </c>
      <c r="Q1175" t="s">
        <v>53</v>
      </c>
      <c r="R1175" t="s">
        <v>54</v>
      </c>
      <c r="S1175" t="s">
        <v>55</v>
      </c>
      <c r="T1175" t="s">
        <v>47</v>
      </c>
    </row>
    <row r="1176" spans="1:20" x14ac:dyDescent="0.2">
      <c r="A1176" t="s">
        <v>50</v>
      </c>
      <c r="B1176" t="s">
        <v>18</v>
      </c>
      <c r="C1176" t="s">
        <v>19</v>
      </c>
      <c r="D1176" s="25">
        <v>45700</v>
      </c>
      <c r="E1176">
        <v>190</v>
      </c>
      <c r="F1176">
        <v>224</v>
      </c>
      <c r="G1176" s="27">
        <f>IF(ISNUMBER(H1176),AVERAGE(H1176:I1176),AVERAGE(E1176:F1176))/700</f>
        <v>0.2857142857142857</v>
      </c>
      <c r="H1176">
        <v>190</v>
      </c>
      <c r="I1176">
        <v>210</v>
      </c>
      <c r="J1176">
        <v>2024</v>
      </c>
      <c r="K1176" t="s">
        <v>42</v>
      </c>
      <c r="M1176" t="s">
        <v>87</v>
      </c>
      <c r="N1176" t="s">
        <v>20</v>
      </c>
      <c r="O1176" t="s">
        <v>44</v>
      </c>
      <c r="P1176" t="s">
        <v>61</v>
      </c>
      <c r="Q1176" t="s">
        <v>53</v>
      </c>
      <c r="R1176" t="s">
        <v>54</v>
      </c>
      <c r="S1176" t="s">
        <v>55</v>
      </c>
      <c r="T1176" t="s">
        <v>47</v>
      </c>
    </row>
    <row r="1177" spans="1:20" x14ac:dyDescent="0.2">
      <c r="A1177" t="s">
        <v>50</v>
      </c>
      <c r="B1177" t="s">
        <v>18</v>
      </c>
      <c r="C1177" t="s">
        <v>19</v>
      </c>
      <c r="D1177" s="25">
        <v>45700</v>
      </c>
      <c r="E1177">
        <v>210</v>
      </c>
      <c r="F1177">
        <v>245</v>
      </c>
      <c r="G1177" s="27">
        <f>IF(ISNUMBER(H1177),AVERAGE(H1177:I1177),AVERAGE(E1177:F1177))/700</f>
        <v>0.31357142857142856</v>
      </c>
      <c r="H1177">
        <v>215</v>
      </c>
      <c r="I1177">
        <v>224</v>
      </c>
      <c r="J1177">
        <v>2024</v>
      </c>
      <c r="K1177" t="s">
        <v>21</v>
      </c>
      <c r="M1177" t="s">
        <v>87</v>
      </c>
      <c r="N1177" t="s">
        <v>20</v>
      </c>
      <c r="O1177" t="s">
        <v>44</v>
      </c>
      <c r="P1177" t="s">
        <v>61</v>
      </c>
      <c r="Q1177" t="s">
        <v>53</v>
      </c>
      <c r="R1177" t="s">
        <v>54</v>
      </c>
      <c r="S1177" t="s">
        <v>55</v>
      </c>
      <c r="T1177" t="s">
        <v>47</v>
      </c>
    </row>
    <row r="1178" spans="1:20" x14ac:dyDescent="0.2">
      <c r="A1178" t="s">
        <v>50</v>
      </c>
      <c r="B1178" t="s">
        <v>18</v>
      </c>
      <c r="C1178" t="s">
        <v>19</v>
      </c>
      <c r="D1178" s="25">
        <v>45700</v>
      </c>
      <c r="E1178">
        <v>210</v>
      </c>
      <c r="F1178">
        <v>245</v>
      </c>
      <c r="G1178" s="27">
        <f>IF(ISNUMBER(H1178),AVERAGE(H1178:I1178),AVERAGE(E1178:F1178))/700</f>
        <v>0.33142857142857141</v>
      </c>
      <c r="H1178">
        <v>224</v>
      </c>
      <c r="I1178">
        <v>240</v>
      </c>
      <c r="J1178">
        <v>2024</v>
      </c>
      <c r="K1178" t="s">
        <v>56</v>
      </c>
      <c r="M1178" t="s">
        <v>87</v>
      </c>
      <c r="N1178" t="s">
        <v>20</v>
      </c>
      <c r="O1178" t="s">
        <v>44</v>
      </c>
      <c r="P1178" t="s">
        <v>61</v>
      </c>
      <c r="Q1178" t="s">
        <v>53</v>
      </c>
      <c r="R1178" t="s">
        <v>54</v>
      </c>
      <c r="S1178" t="s">
        <v>55</v>
      </c>
      <c r="T1178" t="s">
        <v>47</v>
      </c>
    </row>
    <row r="1179" spans="1:20" x14ac:dyDescent="0.2">
      <c r="A1179" t="s">
        <v>50</v>
      </c>
      <c r="B1179" t="s">
        <v>18</v>
      </c>
      <c r="C1179" t="s">
        <v>19</v>
      </c>
      <c r="D1179" s="25">
        <v>45701</v>
      </c>
      <c r="E1179">
        <v>190</v>
      </c>
      <c r="F1179">
        <v>224</v>
      </c>
      <c r="G1179" s="27">
        <f>IF(ISNUMBER(H1179),AVERAGE(H1179:I1179),AVERAGE(E1179:F1179))/700</f>
        <v>0.2857142857142857</v>
      </c>
      <c r="H1179">
        <v>190</v>
      </c>
      <c r="I1179">
        <v>210</v>
      </c>
      <c r="J1179">
        <v>2024</v>
      </c>
      <c r="K1179" t="s">
        <v>42</v>
      </c>
      <c r="M1179" t="s">
        <v>87</v>
      </c>
      <c r="N1179" t="s">
        <v>20</v>
      </c>
      <c r="O1179" t="s">
        <v>44</v>
      </c>
      <c r="P1179" t="s">
        <v>61</v>
      </c>
      <c r="Q1179" t="s">
        <v>53</v>
      </c>
      <c r="R1179" t="s">
        <v>54</v>
      </c>
      <c r="S1179" t="s">
        <v>55</v>
      </c>
      <c r="T1179" t="s">
        <v>47</v>
      </c>
    </row>
    <row r="1180" spans="1:20" x14ac:dyDescent="0.2">
      <c r="A1180" t="s">
        <v>50</v>
      </c>
      <c r="B1180" t="s">
        <v>18</v>
      </c>
      <c r="C1180" t="s">
        <v>19</v>
      </c>
      <c r="D1180" s="25">
        <v>45701</v>
      </c>
      <c r="E1180">
        <v>210</v>
      </c>
      <c r="F1180">
        <v>245</v>
      </c>
      <c r="G1180" s="27">
        <f>IF(ISNUMBER(H1180),AVERAGE(H1180:I1180),AVERAGE(E1180:F1180))/700</f>
        <v>0.31357142857142856</v>
      </c>
      <c r="H1180">
        <v>215</v>
      </c>
      <c r="I1180">
        <v>224</v>
      </c>
      <c r="J1180">
        <v>2024</v>
      </c>
      <c r="K1180" t="s">
        <v>21</v>
      </c>
      <c r="M1180" t="s">
        <v>87</v>
      </c>
      <c r="N1180" t="s">
        <v>20</v>
      </c>
      <c r="O1180" t="s">
        <v>44</v>
      </c>
      <c r="P1180" t="s">
        <v>61</v>
      </c>
      <c r="Q1180" t="s">
        <v>53</v>
      </c>
      <c r="R1180" t="s">
        <v>54</v>
      </c>
      <c r="S1180" t="s">
        <v>55</v>
      </c>
      <c r="T1180" t="s">
        <v>47</v>
      </c>
    </row>
    <row r="1181" spans="1:20" x14ac:dyDescent="0.2">
      <c r="A1181" t="s">
        <v>50</v>
      </c>
      <c r="B1181" t="s">
        <v>18</v>
      </c>
      <c r="C1181" t="s">
        <v>19</v>
      </c>
      <c r="D1181" s="25">
        <v>45701</v>
      </c>
      <c r="E1181">
        <v>210</v>
      </c>
      <c r="F1181">
        <v>245</v>
      </c>
      <c r="G1181" s="27">
        <f>IF(ISNUMBER(H1181),AVERAGE(H1181:I1181),AVERAGE(E1181:F1181))/700</f>
        <v>0.33142857142857141</v>
      </c>
      <c r="H1181">
        <v>224</v>
      </c>
      <c r="I1181">
        <v>240</v>
      </c>
      <c r="J1181">
        <v>2024</v>
      </c>
      <c r="K1181" t="s">
        <v>56</v>
      </c>
      <c r="M1181" t="s">
        <v>87</v>
      </c>
      <c r="N1181" t="s">
        <v>20</v>
      </c>
      <c r="O1181" t="s">
        <v>44</v>
      </c>
      <c r="P1181" t="s">
        <v>61</v>
      </c>
      <c r="Q1181" t="s">
        <v>53</v>
      </c>
      <c r="R1181" t="s">
        <v>54</v>
      </c>
      <c r="S1181" t="s">
        <v>55</v>
      </c>
      <c r="T1181" t="s">
        <v>47</v>
      </c>
    </row>
    <row r="1182" spans="1:20" x14ac:dyDescent="0.2">
      <c r="A1182" t="s">
        <v>50</v>
      </c>
      <c r="B1182" t="s">
        <v>18</v>
      </c>
      <c r="C1182" t="s">
        <v>19</v>
      </c>
      <c r="D1182" s="25">
        <v>45702</v>
      </c>
      <c r="E1182">
        <v>190</v>
      </c>
      <c r="F1182">
        <v>224</v>
      </c>
      <c r="G1182" s="27">
        <f>IF(ISNUMBER(H1182),AVERAGE(H1182:I1182),AVERAGE(E1182:F1182))/700</f>
        <v>0.2857142857142857</v>
      </c>
      <c r="H1182">
        <v>190</v>
      </c>
      <c r="I1182">
        <v>210</v>
      </c>
      <c r="J1182">
        <v>2024</v>
      </c>
      <c r="K1182" t="s">
        <v>42</v>
      </c>
      <c r="M1182" t="s">
        <v>87</v>
      </c>
      <c r="N1182" t="s">
        <v>20</v>
      </c>
      <c r="O1182" t="s">
        <v>44</v>
      </c>
      <c r="P1182" t="s">
        <v>61</v>
      </c>
      <c r="Q1182" t="s">
        <v>53</v>
      </c>
      <c r="R1182" t="s">
        <v>54</v>
      </c>
      <c r="S1182" t="s">
        <v>55</v>
      </c>
      <c r="T1182" t="s">
        <v>47</v>
      </c>
    </row>
    <row r="1183" spans="1:20" x14ac:dyDescent="0.2">
      <c r="A1183" t="s">
        <v>50</v>
      </c>
      <c r="B1183" t="s">
        <v>18</v>
      </c>
      <c r="C1183" t="s">
        <v>19</v>
      </c>
      <c r="D1183" s="25">
        <v>45702</v>
      </c>
      <c r="E1183">
        <v>210</v>
      </c>
      <c r="F1183">
        <v>245</v>
      </c>
      <c r="G1183" s="27">
        <f>IF(ISNUMBER(H1183),AVERAGE(H1183:I1183),AVERAGE(E1183:F1183))/700</f>
        <v>0.31357142857142856</v>
      </c>
      <c r="H1183">
        <v>215</v>
      </c>
      <c r="I1183">
        <v>224</v>
      </c>
      <c r="J1183">
        <v>2024</v>
      </c>
      <c r="K1183" t="s">
        <v>21</v>
      </c>
      <c r="M1183" t="s">
        <v>87</v>
      </c>
      <c r="N1183" t="s">
        <v>20</v>
      </c>
      <c r="O1183" t="s">
        <v>44</v>
      </c>
      <c r="P1183" t="s">
        <v>61</v>
      </c>
      <c r="Q1183" t="s">
        <v>53</v>
      </c>
      <c r="R1183" t="s">
        <v>54</v>
      </c>
      <c r="S1183" t="s">
        <v>55</v>
      </c>
      <c r="T1183" t="s">
        <v>47</v>
      </c>
    </row>
    <row r="1184" spans="1:20" x14ac:dyDescent="0.2">
      <c r="A1184" t="s">
        <v>50</v>
      </c>
      <c r="B1184" t="s">
        <v>18</v>
      </c>
      <c r="C1184" t="s">
        <v>19</v>
      </c>
      <c r="D1184" s="25">
        <v>45702</v>
      </c>
      <c r="E1184">
        <v>210</v>
      </c>
      <c r="F1184">
        <v>245</v>
      </c>
      <c r="G1184" s="27">
        <f>IF(ISNUMBER(H1184),AVERAGE(H1184:I1184),AVERAGE(E1184:F1184))/700</f>
        <v>0.33142857142857141</v>
      </c>
      <c r="H1184">
        <v>224</v>
      </c>
      <c r="I1184">
        <v>240</v>
      </c>
      <c r="J1184">
        <v>2024</v>
      </c>
      <c r="K1184" t="s">
        <v>56</v>
      </c>
      <c r="M1184" t="s">
        <v>87</v>
      </c>
      <c r="N1184" t="s">
        <v>20</v>
      </c>
      <c r="O1184" t="s">
        <v>44</v>
      </c>
      <c r="P1184" t="s">
        <v>61</v>
      </c>
      <c r="Q1184" t="s">
        <v>53</v>
      </c>
      <c r="R1184" t="s">
        <v>54</v>
      </c>
      <c r="S1184" t="s">
        <v>55</v>
      </c>
      <c r="T1184" t="s">
        <v>47</v>
      </c>
    </row>
    <row r="1185" spans="1:20" x14ac:dyDescent="0.2">
      <c r="A1185" t="s">
        <v>50</v>
      </c>
      <c r="B1185" t="s">
        <v>18</v>
      </c>
      <c r="C1185" t="s">
        <v>19</v>
      </c>
      <c r="D1185" s="25">
        <v>45706</v>
      </c>
      <c r="E1185">
        <v>190</v>
      </c>
      <c r="F1185">
        <v>224</v>
      </c>
      <c r="G1185" s="27">
        <f>IF(ISNUMBER(H1185),AVERAGE(H1185:I1185),AVERAGE(E1185:F1185))/700</f>
        <v>0.30285714285714288</v>
      </c>
      <c r="H1185">
        <v>200</v>
      </c>
      <c r="I1185">
        <v>224</v>
      </c>
      <c r="J1185">
        <v>2024</v>
      </c>
      <c r="K1185" t="s">
        <v>42</v>
      </c>
      <c r="M1185" t="s">
        <v>83</v>
      </c>
      <c r="N1185" t="s">
        <v>20</v>
      </c>
      <c r="P1185" t="s">
        <v>61</v>
      </c>
      <c r="Q1185" t="s">
        <v>53</v>
      </c>
      <c r="R1185" t="s">
        <v>54</v>
      </c>
      <c r="S1185" t="s">
        <v>55</v>
      </c>
      <c r="T1185" t="s">
        <v>47</v>
      </c>
    </row>
    <row r="1186" spans="1:20" x14ac:dyDescent="0.2">
      <c r="A1186" t="s">
        <v>50</v>
      </c>
      <c r="B1186" t="s">
        <v>18</v>
      </c>
      <c r="C1186" t="s">
        <v>19</v>
      </c>
      <c r="D1186" s="25">
        <v>45706</v>
      </c>
      <c r="E1186">
        <v>210</v>
      </c>
      <c r="F1186">
        <v>245</v>
      </c>
      <c r="G1186" s="27">
        <f>IF(ISNUMBER(H1186),AVERAGE(H1186:I1186),AVERAGE(E1186:F1186))/700</f>
        <v>0.33142857142857141</v>
      </c>
      <c r="H1186">
        <v>224</v>
      </c>
      <c r="I1186">
        <v>240</v>
      </c>
      <c r="J1186">
        <v>2024</v>
      </c>
      <c r="K1186" t="s">
        <v>56</v>
      </c>
      <c r="M1186" t="s">
        <v>83</v>
      </c>
      <c r="N1186" t="s">
        <v>20</v>
      </c>
      <c r="P1186" t="s">
        <v>61</v>
      </c>
      <c r="Q1186" t="s">
        <v>53</v>
      </c>
      <c r="R1186" t="s">
        <v>54</v>
      </c>
      <c r="S1186" t="s">
        <v>55</v>
      </c>
      <c r="T1186" t="s">
        <v>47</v>
      </c>
    </row>
    <row r="1187" spans="1:20" x14ac:dyDescent="0.2">
      <c r="A1187" t="s">
        <v>50</v>
      </c>
      <c r="B1187" t="s">
        <v>18</v>
      </c>
      <c r="C1187" t="s">
        <v>19</v>
      </c>
      <c r="D1187" s="25">
        <v>45706</v>
      </c>
      <c r="E1187">
        <v>210</v>
      </c>
      <c r="F1187">
        <v>245</v>
      </c>
      <c r="G1187" s="27">
        <f>IF(ISNUMBER(H1187),AVERAGE(H1187:I1187),AVERAGE(E1187:F1187))/700</f>
        <v>0.34285714285714286</v>
      </c>
      <c r="H1187">
        <v>235</v>
      </c>
      <c r="I1187">
        <v>245</v>
      </c>
      <c r="J1187">
        <v>2024</v>
      </c>
      <c r="K1187" t="s">
        <v>21</v>
      </c>
      <c r="M1187" t="s">
        <v>83</v>
      </c>
      <c r="N1187" t="s">
        <v>20</v>
      </c>
      <c r="P1187" t="s">
        <v>61</v>
      </c>
      <c r="Q1187" t="s">
        <v>53</v>
      </c>
      <c r="R1187" t="s">
        <v>54</v>
      </c>
      <c r="S1187" t="s">
        <v>55</v>
      </c>
      <c r="T1187" t="s">
        <v>47</v>
      </c>
    </row>
    <row r="1188" spans="1:20" x14ac:dyDescent="0.2">
      <c r="A1188" t="s">
        <v>50</v>
      </c>
      <c r="B1188" t="s">
        <v>18</v>
      </c>
      <c r="C1188" t="s">
        <v>19</v>
      </c>
      <c r="D1188" s="25">
        <v>45707</v>
      </c>
      <c r="E1188">
        <v>190</v>
      </c>
      <c r="F1188">
        <v>224</v>
      </c>
      <c r="G1188" s="27">
        <f>IF(ISNUMBER(H1188),AVERAGE(H1188:I1188),AVERAGE(E1188:F1188))/700</f>
        <v>0.30285714285714288</v>
      </c>
      <c r="H1188">
        <v>200</v>
      </c>
      <c r="I1188">
        <v>224</v>
      </c>
      <c r="J1188">
        <v>2024</v>
      </c>
      <c r="K1188" t="s">
        <v>42</v>
      </c>
      <c r="M1188" t="s">
        <v>83</v>
      </c>
      <c r="N1188" t="s">
        <v>20</v>
      </c>
      <c r="O1188" t="s">
        <v>44</v>
      </c>
      <c r="P1188" t="s">
        <v>61</v>
      </c>
      <c r="Q1188" t="s">
        <v>53</v>
      </c>
      <c r="R1188" t="s">
        <v>54</v>
      </c>
      <c r="S1188" t="s">
        <v>55</v>
      </c>
      <c r="T1188" t="s">
        <v>47</v>
      </c>
    </row>
    <row r="1189" spans="1:20" x14ac:dyDescent="0.2">
      <c r="A1189" t="s">
        <v>50</v>
      </c>
      <c r="B1189" t="s">
        <v>18</v>
      </c>
      <c r="C1189" t="s">
        <v>19</v>
      </c>
      <c r="D1189" s="25">
        <v>45707</v>
      </c>
      <c r="E1189">
        <v>210</v>
      </c>
      <c r="F1189">
        <v>245</v>
      </c>
      <c r="G1189" s="27">
        <f>IF(ISNUMBER(H1189),AVERAGE(H1189:I1189),AVERAGE(E1189:F1189))/700</f>
        <v>0.33142857142857141</v>
      </c>
      <c r="H1189">
        <v>224</v>
      </c>
      <c r="I1189">
        <v>240</v>
      </c>
      <c r="J1189">
        <v>2024</v>
      </c>
      <c r="K1189" t="s">
        <v>56</v>
      </c>
      <c r="M1189" t="s">
        <v>83</v>
      </c>
      <c r="N1189" t="s">
        <v>20</v>
      </c>
      <c r="O1189" t="s">
        <v>44</v>
      </c>
      <c r="P1189" t="s">
        <v>61</v>
      </c>
      <c r="Q1189" t="s">
        <v>53</v>
      </c>
      <c r="R1189" t="s">
        <v>54</v>
      </c>
      <c r="S1189" t="s">
        <v>55</v>
      </c>
      <c r="T1189" t="s">
        <v>47</v>
      </c>
    </row>
    <row r="1190" spans="1:20" x14ac:dyDescent="0.2">
      <c r="A1190" t="s">
        <v>50</v>
      </c>
      <c r="B1190" t="s">
        <v>18</v>
      </c>
      <c r="C1190" t="s">
        <v>19</v>
      </c>
      <c r="D1190" s="25">
        <v>45707</v>
      </c>
      <c r="E1190">
        <v>210</v>
      </c>
      <c r="F1190">
        <v>245</v>
      </c>
      <c r="G1190" s="27">
        <f>IF(ISNUMBER(H1190),AVERAGE(H1190:I1190),AVERAGE(E1190:F1190))/700</f>
        <v>0.34285714285714286</v>
      </c>
      <c r="H1190">
        <v>235</v>
      </c>
      <c r="I1190">
        <v>245</v>
      </c>
      <c r="J1190">
        <v>2024</v>
      </c>
      <c r="K1190" t="s">
        <v>21</v>
      </c>
      <c r="M1190" t="s">
        <v>83</v>
      </c>
      <c r="N1190" t="s">
        <v>20</v>
      </c>
      <c r="O1190" t="s">
        <v>44</v>
      </c>
      <c r="P1190" t="s">
        <v>61</v>
      </c>
      <c r="Q1190" t="s">
        <v>53</v>
      </c>
      <c r="R1190" t="s">
        <v>54</v>
      </c>
      <c r="S1190" t="s">
        <v>55</v>
      </c>
      <c r="T1190" t="s">
        <v>47</v>
      </c>
    </row>
    <row r="1191" spans="1:20" x14ac:dyDescent="0.2">
      <c r="A1191" t="s">
        <v>50</v>
      </c>
      <c r="B1191" t="s">
        <v>18</v>
      </c>
      <c r="C1191" t="s">
        <v>19</v>
      </c>
      <c r="D1191" s="25">
        <v>45708</v>
      </c>
      <c r="E1191">
        <v>190</v>
      </c>
      <c r="F1191">
        <v>224</v>
      </c>
      <c r="G1191" s="27">
        <f>IF(ISNUMBER(H1191),AVERAGE(H1191:I1191),AVERAGE(E1191:F1191))/700</f>
        <v>0.30285714285714288</v>
      </c>
      <c r="H1191">
        <v>200</v>
      </c>
      <c r="I1191">
        <v>224</v>
      </c>
      <c r="J1191">
        <v>2024</v>
      </c>
      <c r="K1191" t="s">
        <v>42</v>
      </c>
      <c r="M1191" t="s">
        <v>83</v>
      </c>
      <c r="N1191" t="s">
        <v>20</v>
      </c>
      <c r="O1191" t="s">
        <v>44</v>
      </c>
      <c r="P1191" t="s">
        <v>61</v>
      </c>
      <c r="Q1191" t="s">
        <v>53</v>
      </c>
      <c r="R1191" t="s">
        <v>54</v>
      </c>
      <c r="S1191" t="s">
        <v>55</v>
      </c>
      <c r="T1191" t="s">
        <v>47</v>
      </c>
    </row>
    <row r="1192" spans="1:20" x14ac:dyDescent="0.2">
      <c r="A1192" t="s">
        <v>50</v>
      </c>
      <c r="B1192" t="s">
        <v>18</v>
      </c>
      <c r="C1192" t="s">
        <v>19</v>
      </c>
      <c r="D1192" s="25">
        <v>45708</v>
      </c>
      <c r="E1192">
        <v>210</v>
      </c>
      <c r="F1192">
        <v>245</v>
      </c>
      <c r="G1192" s="27">
        <f>IF(ISNUMBER(H1192),AVERAGE(H1192:I1192),AVERAGE(E1192:F1192))/700</f>
        <v>0.33142857142857141</v>
      </c>
      <c r="H1192">
        <v>224</v>
      </c>
      <c r="I1192">
        <v>240</v>
      </c>
      <c r="J1192">
        <v>2024</v>
      </c>
      <c r="K1192" t="s">
        <v>56</v>
      </c>
      <c r="M1192" t="s">
        <v>83</v>
      </c>
      <c r="N1192" t="s">
        <v>20</v>
      </c>
      <c r="O1192" t="s">
        <v>44</v>
      </c>
      <c r="P1192" t="s">
        <v>61</v>
      </c>
      <c r="Q1192" t="s">
        <v>53</v>
      </c>
      <c r="R1192" t="s">
        <v>54</v>
      </c>
      <c r="S1192" t="s">
        <v>55</v>
      </c>
      <c r="T1192" t="s">
        <v>47</v>
      </c>
    </row>
    <row r="1193" spans="1:20" x14ac:dyDescent="0.2">
      <c r="A1193" t="s">
        <v>50</v>
      </c>
      <c r="B1193" t="s">
        <v>18</v>
      </c>
      <c r="C1193" t="s">
        <v>19</v>
      </c>
      <c r="D1193" s="25">
        <v>45708</v>
      </c>
      <c r="E1193">
        <v>210</v>
      </c>
      <c r="F1193">
        <v>245</v>
      </c>
      <c r="G1193" s="27">
        <f>IF(ISNUMBER(H1193),AVERAGE(H1193:I1193),AVERAGE(E1193:F1193))/700</f>
        <v>0.34285714285714286</v>
      </c>
      <c r="H1193">
        <v>235</v>
      </c>
      <c r="I1193">
        <v>245</v>
      </c>
      <c r="J1193">
        <v>2024</v>
      </c>
      <c r="K1193" t="s">
        <v>21</v>
      </c>
      <c r="M1193" t="s">
        <v>83</v>
      </c>
      <c r="N1193" t="s">
        <v>20</v>
      </c>
      <c r="O1193" t="s">
        <v>44</v>
      </c>
      <c r="P1193" t="s">
        <v>61</v>
      </c>
      <c r="Q1193" t="s">
        <v>53</v>
      </c>
      <c r="R1193" t="s">
        <v>54</v>
      </c>
      <c r="S1193" t="s">
        <v>55</v>
      </c>
      <c r="T1193" t="s">
        <v>47</v>
      </c>
    </row>
    <row r="1194" spans="1:20" x14ac:dyDescent="0.2">
      <c r="A1194" t="s">
        <v>50</v>
      </c>
      <c r="B1194" t="s">
        <v>18</v>
      </c>
      <c r="C1194" t="s">
        <v>19</v>
      </c>
      <c r="D1194" s="25">
        <v>45709</v>
      </c>
      <c r="E1194">
        <v>210</v>
      </c>
      <c r="F1194">
        <v>245</v>
      </c>
      <c r="G1194" s="27">
        <f>IF(ISNUMBER(H1194),AVERAGE(H1194:I1194),AVERAGE(E1194:F1194))/700</f>
        <v>0.33142857142857141</v>
      </c>
      <c r="H1194">
        <v>224</v>
      </c>
      <c r="I1194">
        <v>240</v>
      </c>
      <c r="J1194">
        <v>2024</v>
      </c>
      <c r="K1194" t="s">
        <v>56</v>
      </c>
      <c r="M1194" t="s">
        <v>67</v>
      </c>
      <c r="N1194" t="s">
        <v>20</v>
      </c>
      <c r="O1194" t="s">
        <v>166</v>
      </c>
      <c r="P1194" t="s">
        <v>61</v>
      </c>
      <c r="Q1194" t="s">
        <v>53</v>
      </c>
      <c r="R1194" t="s">
        <v>54</v>
      </c>
      <c r="S1194" t="s">
        <v>55</v>
      </c>
      <c r="T1194" t="s">
        <v>47</v>
      </c>
    </row>
    <row r="1195" spans="1:20" x14ac:dyDescent="0.2">
      <c r="A1195" t="s">
        <v>50</v>
      </c>
      <c r="B1195" t="s">
        <v>18</v>
      </c>
      <c r="C1195" t="s">
        <v>19</v>
      </c>
      <c r="D1195" s="25">
        <v>45709</v>
      </c>
      <c r="E1195">
        <v>224</v>
      </c>
      <c r="F1195">
        <v>252</v>
      </c>
      <c r="G1195" s="27">
        <f>IF(ISNUMBER(H1195),AVERAGE(H1195:I1195),AVERAGE(E1195:F1195))/700</f>
        <v>0.34785714285714286</v>
      </c>
      <c r="H1195">
        <v>235</v>
      </c>
      <c r="I1195">
        <v>252</v>
      </c>
      <c r="J1195">
        <v>2024</v>
      </c>
      <c r="K1195" t="s">
        <v>42</v>
      </c>
      <c r="M1195" t="s">
        <v>67</v>
      </c>
      <c r="N1195" t="s">
        <v>20</v>
      </c>
      <c r="O1195" t="s">
        <v>166</v>
      </c>
      <c r="P1195" t="s">
        <v>61</v>
      </c>
      <c r="Q1195" t="s">
        <v>53</v>
      </c>
      <c r="R1195" t="s">
        <v>54</v>
      </c>
      <c r="S1195" t="s">
        <v>55</v>
      </c>
      <c r="T1195" t="s">
        <v>47</v>
      </c>
    </row>
    <row r="1196" spans="1:20" x14ac:dyDescent="0.2">
      <c r="A1196" t="s">
        <v>50</v>
      </c>
      <c r="B1196" t="s">
        <v>18</v>
      </c>
      <c r="C1196" t="s">
        <v>19</v>
      </c>
      <c r="D1196" s="25">
        <v>45709</v>
      </c>
      <c r="E1196">
        <v>235</v>
      </c>
      <c r="F1196">
        <v>252</v>
      </c>
      <c r="G1196" s="27">
        <f>IF(ISNUMBER(H1196),AVERAGE(H1196:I1196),AVERAGE(E1196:F1196))/700</f>
        <v>0.35499999999999998</v>
      </c>
      <c r="H1196">
        <v>245</v>
      </c>
      <c r="I1196">
        <v>252</v>
      </c>
      <c r="J1196">
        <v>2024</v>
      </c>
      <c r="K1196" t="s">
        <v>21</v>
      </c>
      <c r="M1196" t="s">
        <v>67</v>
      </c>
      <c r="N1196" t="s">
        <v>20</v>
      </c>
      <c r="O1196" t="s">
        <v>166</v>
      </c>
      <c r="P1196" t="s">
        <v>61</v>
      </c>
      <c r="Q1196" t="s">
        <v>53</v>
      </c>
      <c r="R1196" t="s">
        <v>54</v>
      </c>
      <c r="S1196" t="s">
        <v>55</v>
      </c>
      <c r="T1196" t="s">
        <v>47</v>
      </c>
    </row>
    <row r="1197" spans="1:20" x14ac:dyDescent="0.2">
      <c r="A1197" t="s">
        <v>50</v>
      </c>
      <c r="B1197" t="s">
        <v>18</v>
      </c>
      <c r="C1197" t="s">
        <v>19</v>
      </c>
      <c r="D1197" s="25">
        <v>45712</v>
      </c>
      <c r="E1197">
        <v>210</v>
      </c>
      <c r="F1197">
        <v>245</v>
      </c>
      <c r="G1197" s="27">
        <f>IF(ISNUMBER(H1197),AVERAGE(H1197:I1197),AVERAGE(E1197:F1197))/700</f>
        <v>0.33142857142857141</v>
      </c>
      <c r="H1197">
        <v>224</v>
      </c>
      <c r="I1197">
        <v>240</v>
      </c>
      <c r="J1197">
        <v>2024</v>
      </c>
      <c r="K1197" t="s">
        <v>56</v>
      </c>
      <c r="M1197" t="s">
        <v>83</v>
      </c>
      <c r="N1197" t="s">
        <v>20</v>
      </c>
      <c r="O1197" t="s">
        <v>44</v>
      </c>
      <c r="P1197" t="s">
        <v>61</v>
      </c>
      <c r="Q1197" t="s">
        <v>53</v>
      </c>
      <c r="R1197" t="s">
        <v>54</v>
      </c>
      <c r="S1197" t="s">
        <v>55</v>
      </c>
      <c r="T1197" t="s">
        <v>47</v>
      </c>
    </row>
    <row r="1198" spans="1:20" x14ac:dyDescent="0.2">
      <c r="A1198" t="s">
        <v>50</v>
      </c>
      <c r="B1198" t="s">
        <v>18</v>
      </c>
      <c r="C1198" t="s">
        <v>19</v>
      </c>
      <c r="D1198" s="25">
        <v>45712</v>
      </c>
      <c r="E1198">
        <v>224</v>
      </c>
      <c r="F1198">
        <v>252</v>
      </c>
      <c r="G1198" s="27">
        <f>IF(ISNUMBER(H1198),AVERAGE(H1198:I1198),AVERAGE(E1198:F1198))/700</f>
        <v>0.34785714285714286</v>
      </c>
      <c r="H1198">
        <v>235</v>
      </c>
      <c r="I1198">
        <v>252</v>
      </c>
      <c r="J1198">
        <v>2024</v>
      </c>
      <c r="K1198" t="s">
        <v>42</v>
      </c>
      <c r="M1198" t="s">
        <v>83</v>
      </c>
      <c r="N1198" t="s">
        <v>20</v>
      </c>
      <c r="O1198" t="s">
        <v>44</v>
      </c>
      <c r="P1198" t="s">
        <v>61</v>
      </c>
      <c r="Q1198" t="s">
        <v>53</v>
      </c>
      <c r="R1198" t="s">
        <v>54</v>
      </c>
      <c r="S1198" t="s">
        <v>55</v>
      </c>
      <c r="T1198" t="s">
        <v>47</v>
      </c>
    </row>
    <row r="1199" spans="1:20" x14ac:dyDescent="0.2">
      <c r="A1199" t="s">
        <v>50</v>
      </c>
      <c r="B1199" t="s">
        <v>18</v>
      </c>
      <c r="C1199" t="s">
        <v>19</v>
      </c>
      <c r="D1199" s="25">
        <v>45712</v>
      </c>
      <c r="E1199">
        <v>235</v>
      </c>
      <c r="F1199">
        <v>252</v>
      </c>
      <c r="G1199" s="27">
        <f>IF(ISNUMBER(H1199),AVERAGE(H1199:I1199),AVERAGE(E1199:F1199))/700</f>
        <v>0.35499999999999998</v>
      </c>
      <c r="H1199">
        <v>245</v>
      </c>
      <c r="I1199">
        <v>252</v>
      </c>
      <c r="J1199">
        <v>2024</v>
      </c>
      <c r="K1199" t="s">
        <v>21</v>
      </c>
      <c r="M1199" t="s">
        <v>83</v>
      </c>
      <c r="N1199" t="s">
        <v>20</v>
      </c>
      <c r="O1199" t="s">
        <v>44</v>
      </c>
      <c r="P1199" t="s">
        <v>61</v>
      </c>
      <c r="Q1199" t="s">
        <v>53</v>
      </c>
      <c r="R1199" t="s">
        <v>54</v>
      </c>
      <c r="S1199" t="s">
        <v>55</v>
      </c>
      <c r="T1199" t="s">
        <v>47</v>
      </c>
    </row>
    <row r="1200" spans="1:20" x14ac:dyDescent="0.2">
      <c r="A1200" t="s">
        <v>50</v>
      </c>
      <c r="B1200" t="s">
        <v>18</v>
      </c>
      <c r="C1200" t="s">
        <v>19</v>
      </c>
      <c r="D1200" s="25">
        <v>45713</v>
      </c>
      <c r="E1200">
        <v>210</v>
      </c>
      <c r="F1200">
        <v>245</v>
      </c>
      <c r="G1200" s="27">
        <f>IF(ISNUMBER(H1200),AVERAGE(H1200:I1200),AVERAGE(E1200:F1200))/700</f>
        <v>0.33142857142857141</v>
      </c>
      <c r="H1200">
        <v>224</v>
      </c>
      <c r="I1200">
        <v>240</v>
      </c>
      <c r="J1200">
        <v>2024</v>
      </c>
      <c r="K1200" t="s">
        <v>56</v>
      </c>
      <c r="M1200" t="s">
        <v>83</v>
      </c>
      <c r="N1200" t="s">
        <v>20</v>
      </c>
      <c r="O1200" t="s">
        <v>44</v>
      </c>
      <c r="P1200" t="s">
        <v>61</v>
      </c>
      <c r="Q1200" t="s">
        <v>53</v>
      </c>
      <c r="R1200" t="s">
        <v>54</v>
      </c>
      <c r="S1200" t="s">
        <v>55</v>
      </c>
      <c r="T1200" t="s">
        <v>47</v>
      </c>
    </row>
    <row r="1201" spans="1:20" x14ac:dyDescent="0.2">
      <c r="A1201" t="s">
        <v>50</v>
      </c>
      <c r="B1201" t="s">
        <v>18</v>
      </c>
      <c r="C1201" t="s">
        <v>19</v>
      </c>
      <c r="D1201" s="25">
        <v>45713</v>
      </c>
      <c r="E1201">
        <v>224</v>
      </c>
      <c r="F1201">
        <v>252</v>
      </c>
      <c r="G1201" s="27">
        <f>IF(ISNUMBER(H1201),AVERAGE(H1201:I1201),AVERAGE(E1201:F1201))/700</f>
        <v>0.34785714285714286</v>
      </c>
      <c r="H1201">
        <v>235</v>
      </c>
      <c r="I1201">
        <v>252</v>
      </c>
      <c r="J1201">
        <v>2024</v>
      </c>
      <c r="K1201" t="s">
        <v>42</v>
      </c>
      <c r="M1201" t="s">
        <v>83</v>
      </c>
      <c r="N1201" t="s">
        <v>20</v>
      </c>
      <c r="O1201" t="s">
        <v>44</v>
      </c>
      <c r="P1201" t="s">
        <v>61</v>
      </c>
      <c r="Q1201" t="s">
        <v>53</v>
      </c>
      <c r="R1201" t="s">
        <v>54</v>
      </c>
      <c r="S1201" t="s">
        <v>55</v>
      </c>
      <c r="T1201" t="s">
        <v>47</v>
      </c>
    </row>
    <row r="1202" spans="1:20" x14ac:dyDescent="0.2">
      <c r="A1202" t="s">
        <v>50</v>
      </c>
      <c r="B1202" t="s">
        <v>18</v>
      </c>
      <c r="C1202" t="s">
        <v>19</v>
      </c>
      <c r="D1202" s="25">
        <v>45713</v>
      </c>
      <c r="E1202">
        <v>235</v>
      </c>
      <c r="F1202">
        <v>252</v>
      </c>
      <c r="G1202" s="27">
        <f>IF(ISNUMBER(H1202),AVERAGE(H1202:I1202),AVERAGE(E1202:F1202))/700</f>
        <v>0.35499999999999998</v>
      </c>
      <c r="H1202">
        <v>245</v>
      </c>
      <c r="I1202">
        <v>252</v>
      </c>
      <c r="J1202">
        <v>2024</v>
      </c>
      <c r="K1202" t="s">
        <v>21</v>
      </c>
      <c r="M1202" t="s">
        <v>83</v>
      </c>
      <c r="N1202" t="s">
        <v>20</v>
      </c>
      <c r="O1202" t="s">
        <v>44</v>
      </c>
      <c r="P1202" t="s">
        <v>61</v>
      </c>
      <c r="Q1202" t="s">
        <v>53</v>
      </c>
      <c r="R1202" t="s">
        <v>54</v>
      </c>
      <c r="S1202" t="s">
        <v>55</v>
      </c>
      <c r="T1202" t="s">
        <v>47</v>
      </c>
    </row>
    <row r="1203" spans="1:20" x14ac:dyDescent="0.2">
      <c r="A1203" t="s">
        <v>50</v>
      </c>
      <c r="B1203" t="s">
        <v>18</v>
      </c>
      <c r="C1203" t="s">
        <v>19</v>
      </c>
      <c r="D1203" s="25">
        <v>45714</v>
      </c>
      <c r="E1203">
        <v>235</v>
      </c>
      <c r="F1203">
        <v>262</v>
      </c>
      <c r="G1203" s="27">
        <f>IF(ISNUMBER(H1203),AVERAGE(H1203:I1203),AVERAGE(E1203:F1203))/700</f>
        <v>0.34785714285714286</v>
      </c>
      <c r="H1203">
        <v>235</v>
      </c>
      <c r="I1203">
        <v>252</v>
      </c>
      <c r="J1203">
        <v>2024</v>
      </c>
      <c r="K1203" t="s">
        <v>56</v>
      </c>
      <c r="M1203" t="s">
        <v>67</v>
      </c>
      <c r="N1203" t="s">
        <v>20</v>
      </c>
      <c r="O1203" t="s">
        <v>166</v>
      </c>
      <c r="P1203" t="s">
        <v>61</v>
      </c>
      <c r="Q1203" t="s">
        <v>53</v>
      </c>
      <c r="R1203" t="s">
        <v>54</v>
      </c>
      <c r="S1203" t="s">
        <v>55</v>
      </c>
      <c r="T1203" t="s">
        <v>47</v>
      </c>
    </row>
    <row r="1204" spans="1:20" x14ac:dyDescent="0.2">
      <c r="A1204" t="s">
        <v>50</v>
      </c>
      <c r="B1204" t="s">
        <v>18</v>
      </c>
      <c r="C1204" t="s">
        <v>19</v>
      </c>
      <c r="D1204" s="25">
        <v>45714</v>
      </c>
      <c r="E1204">
        <v>252</v>
      </c>
      <c r="F1204">
        <v>280</v>
      </c>
      <c r="G1204" s="27">
        <f>IF(ISNUMBER(H1204),AVERAGE(H1204:I1204),AVERAGE(E1204:F1204))/700</f>
        <v>0.38928571428571429</v>
      </c>
      <c r="H1204">
        <v>265</v>
      </c>
      <c r="I1204">
        <v>280</v>
      </c>
      <c r="J1204">
        <v>2024</v>
      </c>
      <c r="K1204" t="s">
        <v>42</v>
      </c>
      <c r="M1204" t="s">
        <v>67</v>
      </c>
      <c r="N1204" t="s">
        <v>20</v>
      </c>
      <c r="O1204" t="s">
        <v>166</v>
      </c>
      <c r="P1204" t="s">
        <v>61</v>
      </c>
      <c r="Q1204" t="s">
        <v>53</v>
      </c>
      <c r="R1204" t="s">
        <v>54</v>
      </c>
      <c r="S1204" t="s">
        <v>55</v>
      </c>
      <c r="T1204" t="s">
        <v>47</v>
      </c>
    </row>
    <row r="1205" spans="1:20" x14ac:dyDescent="0.2">
      <c r="A1205" t="s">
        <v>50</v>
      </c>
      <c r="B1205" t="s">
        <v>18</v>
      </c>
      <c r="C1205" t="s">
        <v>19</v>
      </c>
      <c r="D1205" s="25">
        <v>45714</v>
      </c>
      <c r="E1205">
        <v>252</v>
      </c>
      <c r="F1205">
        <v>280</v>
      </c>
      <c r="G1205" s="27">
        <f>IF(ISNUMBER(H1205),AVERAGE(H1205:I1205),AVERAGE(E1205:F1205))/700</f>
        <v>0.38928571428571429</v>
      </c>
      <c r="H1205">
        <v>265</v>
      </c>
      <c r="I1205">
        <v>280</v>
      </c>
      <c r="J1205">
        <v>2024</v>
      </c>
      <c r="K1205" t="s">
        <v>21</v>
      </c>
      <c r="M1205" t="s">
        <v>67</v>
      </c>
      <c r="N1205" t="s">
        <v>20</v>
      </c>
      <c r="O1205" t="s">
        <v>166</v>
      </c>
      <c r="P1205" t="s">
        <v>61</v>
      </c>
      <c r="Q1205" t="s">
        <v>53</v>
      </c>
      <c r="R1205" t="s">
        <v>54</v>
      </c>
      <c r="S1205" t="s">
        <v>55</v>
      </c>
      <c r="T1205" t="s">
        <v>47</v>
      </c>
    </row>
    <row r="1206" spans="1:20" x14ac:dyDescent="0.2">
      <c r="A1206" t="s">
        <v>50</v>
      </c>
      <c r="B1206" t="s">
        <v>18</v>
      </c>
      <c r="C1206" t="s">
        <v>19</v>
      </c>
      <c r="D1206" s="25">
        <v>45715</v>
      </c>
      <c r="E1206">
        <v>235</v>
      </c>
      <c r="F1206">
        <v>262</v>
      </c>
      <c r="G1206" s="27">
        <f>IF(ISNUMBER(H1206),AVERAGE(H1206:I1206),AVERAGE(E1206:F1206))/700</f>
        <v>0.34785714285714286</v>
      </c>
      <c r="H1206">
        <v>235</v>
      </c>
      <c r="I1206">
        <v>252</v>
      </c>
      <c r="J1206">
        <v>2024</v>
      </c>
      <c r="K1206" t="s">
        <v>56</v>
      </c>
      <c r="M1206" t="s">
        <v>67</v>
      </c>
      <c r="N1206" t="s">
        <v>20</v>
      </c>
      <c r="O1206" t="s">
        <v>44</v>
      </c>
      <c r="P1206" t="s">
        <v>61</v>
      </c>
      <c r="Q1206" t="s">
        <v>53</v>
      </c>
      <c r="R1206" t="s">
        <v>54</v>
      </c>
      <c r="S1206" t="s">
        <v>55</v>
      </c>
      <c r="T1206" t="s">
        <v>47</v>
      </c>
    </row>
    <row r="1207" spans="1:20" x14ac:dyDescent="0.2">
      <c r="A1207" t="s">
        <v>50</v>
      </c>
      <c r="B1207" t="s">
        <v>18</v>
      </c>
      <c r="C1207" t="s">
        <v>19</v>
      </c>
      <c r="D1207" s="25">
        <v>45715</v>
      </c>
      <c r="E1207">
        <v>252</v>
      </c>
      <c r="F1207">
        <v>280</v>
      </c>
      <c r="G1207" s="27">
        <f>IF(ISNUMBER(H1207),AVERAGE(H1207:I1207),AVERAGE(E1207:F1207))/700</f>
        <v>0.38928571428571429</v>
      </c>
      <c r="H1207">
        <v>265</v>
      </c>
      <c r="I1207">
        <v>280</v>
      </c>
      <c r="J1207">
        <v>2024</v>
      </c>
      <c r="K1207" t="s">
        <v>21</v>
      </c>
      <c r="M1207" t="s">
        <v>67</v>
      </c>
      <c r="N1207" t="s">
        <v>20</v>
      </c>
      <c r="O1207" t="s">
        <v>44</v>
      </c>
      <c r="P1207" t="s">
        <v>61</v>
      </c>
      <c r="Q1207" t="s">
        <v>53</v>
      </c>
      <c r="R1207" t="s">
        <v>54</v>
      </c>
      <c r="S1207" t="s">
        <v>55</v>
      </c>
      <c r="T1207" t="s">
        <v>47</v>
      </c>
    </row>
    <row r="1208" spans="1:20" x14ac:dyDescent="0.2">
      <c r="A1208" t="s">
        <v>50</v>
      </c>
      <c r="B1208" t="s">
        <v>18</v>
      </c>
      <c r="C1208" t="s">
        <v>19</v>
      </c>
      <c r="D1208" s="25">
        <v>45715</v>
      </c>
      <c r="E1208">
        <v>252</v>
      </c>
      <c r="F1208">
        <v>280</v>
      </c>
      <c r="G1208" s="27">
        <f>IF(ISNUMBER(H1208),AVERAGE(H1208:I1208),AVERAGE(E1208:F1208))/700</f>
        <v>0.38928571428571429</v>
      </c>
      <c r="H1208">
        <v>265</v>
      </c>
      <c r="I1208">
        <v>280</v>
      </c>
      <c r="J1208">
        <v>2024</v>
      </c>
      <c r="K1208" t="s">
        <v>42</v>
      </c>
      <c r="M1208" t="s">
        <v>67</v>
      </c>
      <c r="N1208" t="s">
        <v>20</v>
      </c>
      <c r="O1208" t="s">
        <v>44</v>
      </c>
      <c r="P1208" t="s">
        <v>61</v>
      </c>
      <c r="Q1208" t="s">
        <v>53</v>
      </c>
      <c r="R1208" t="s">
        <v>54</v>
      </c>
      <c r="S1208" t="s">
        <v>55</v>
      </c>
      <c r="T1208" t="s">
        <v>47</v>
      </c>
    </row>
    <row r="1209" spans="1:20" x14ac:dyDescent="0.2">
      <c r="A1209" t="s">
        <v>50</v>
      </c>
      <c r="B1209" t="s">
        <v>18</v>
      </c>
      <c r="C1209" t="s">
        <v>19</v>
      </c>
      <c r="D1209" s="25">
        <v>45716</v>
      </c>
      <c r="E1209">
        <v>235</v>
      </c>
      <c r="F1209">
        <v>262</v>
      </c>
      <c r="G1209" s="27">
        <f>IF(ISNUMBER(H1209),AVERAGE(H1209:I1209),AVERAGE(E1209:F1209))/700</f>
        <v>0.35499999999999998</v>
      </c>
      <c r="H1209">
        <v>245</v>
      </c>
      <c r="I1209">
        <v>252</v>
      </c>
      <c r="J1209">
        <v>2024</v>
      </c>
      <c r="K1209" t="s">
        <v>56</v>
      </c>
      <c r="M1209" t="s">
        <v>67</v>
      </c>
      <c r="N1209" t="s">
        <v>20</v>
      </c>
      <c r="O1209" t="s">
        <v>44</v>
      </c>
      <c r="P1209" t="s">
        <v>61</v>
      </c>
      <c r="Q1209" t="s">
        <v>53</v>
      </c>
      <c r="R1209" t="s">
        <v>54</v>
      </c>
      <c r="S1209" t="s">
        <v>55</v>
      </c>
      <c r="T1209" t="s">
        <v>47</v>
      </c>
    </row>
    <row r="1210" spans="1:20" x14ac:dyDescent="0.2">
      <c r="A1210" t="s">
        <v>50</v>
      </c>
      <c r="B1210" t="s">
        <v>18</v>
      </c>
      <c r="C1210" t="s">
        <v>19</v>
      </c>
      <c r="D1210" s="25">
        <v>45716</v>
      </c>
      <c r="E1210">
        <v>252</v>
      </c>
      <c r="F1210">
        <v>280</v>
      </c>
      <c r="G1210" s="27">
        <f>IF(ISNUMBER(H1210),AVERAGE(H1210:I1210),AVERAGE(E1210:F1210))/700</f>
        <v>0.39642857142857141</v>
      </c>
      <c r="H1210">
        <v>275</v>
      </c>
      <c r="I1210">
        <v>280</v>
      </c>
      <c r="J1210">
        <v>2024</v>
      </c>
      <c r="K1210" t="s">
        <v>42</v>
      </c>
      <c r="M1210" t="s">
        <v>67</v>
      </c>
      <c r="N1210" t="s">
        <v>20</v>
      </c>
      <c r="O1210" t="s">
        <v>44</v>
      </c>
      <c r="P1210" t="s">
        <v>61</v>
      </c>
      <c r="Q1210" t="s">
        <v>53</v>
      </c>
      <c r="R1210" t="s">
        <v>54</v>
      </c>
      <c r="S1210" t="s">
        <v>55</v>
      </c>
      <c r="T1210" t="s">
        <v>47</v>
      </c>
    </row>
    <row r="1211" spans="1:20" x14ac:dyDescent="0.2">
      <c r="A1211" t="s">
        <v>50</v>
      </c>
      <c r="B1211" t="s">
        <v>18</v>
      </c>
      <c r="C1211" t="s">
        <v>19</v>
      </c>
      <c r="D1211" s="25">
        <v>45716</v>
      </c>
      <c r="E1211">
        <v>252</v>
      </c>
      <c r="F1211">
        <v>280</v>
      </c>
      <c r="G1211" s="27">
        <f>IF(ISNUMBER(H1211),AVERAGE(H1211:I1211),AVERAGE(E1211:F1211))/700</f>
        <v>0.39642857142857141</v>
      </c>
      <c r="H1211">
        <v>275</v>
      </c>
      <c r="I1211">
        <v>280</v>
      </c>
      <c r="J1211">
        <v>2024</v>
      </c>
      <c r="K1211" t="s">
        <v>21</v>
      </c>
      <c r="M1211" t="s">
        <v>67</v>
      </c>
      <c r="N1211" t="s">
        <v>20</v>
      </c>
      <c r="O1211" t="s">
        <v>44</v>
      </c>
      <c r="P1211" t="s">
        <v>61</v>
      </c>
      <c r="Q1211" t="s">
        <v>53</v>
      </c>
      <c r="R1211" t="s">
        <v>54</v>
      </c>
      <c r="S1211" t="s">
        <v>55</v>
      </c>
      <c r="T1211" t="s">
        <v>47</v>
      </c>
    </row>
    <row r="1212" spans="1:20" x14ac:dyDescent="0.2">
      <c r="A1212" t="s">
        <v>50</v>
      </c>
      <c r="B1212" t="s">
        <v>18</v>
      </c>
      <c r="C1212" t="s">
        <v>19</v>
      </c>
      <c r="D1212" s="25">
        <v>45719</v>
      </c>
      <c r="E1212">
        <v>252</v>
      </c>
      <c r="F1212">
        <v>280</v>
      </c>
      <c r="G1212" s="27">
        <f>IF(ISNUMBER(H1212),AVERAGE(H1212:I1212),AVERAGE(E1212:F1212))/700</f>
        <v>0.38642857142857145</v>
      </c>
      <c r="H1212">
        <v>261</v>
      </c>
      <c r="I1212">
        <v>280</v>
      </c>
      <c r="J1212">
        <v>2024</v>
      </c>
      <c r="K1212" t="s">
        <v>42</v>
      </c>
      <c r="M1212" t="s">
        <v>67</v>
      </c>
      <c r="N1212" t="s">
        <v>20</v>
      </c>
      <c r="O1212" t="s">
        <v>195</v>
      </c>
      <c r="P1212" t="s">
        <v>61</v>
      </c>
      <c r="Q1212" t="s">
        <v>53</v>
      </c>
      <c r="R1212" t="s">
        <v>54</v>
      </c>
      <c r="S1212" t="s">
        <v>55</v>
      </c>
      <c r="T1212" t="s">
        <v>47</v>
      </c>
    </row>
    <row r="1213" spans="1:20" x14ac:dyDescent="0.2">
      <c r="A1213" t="s">
        <v>50</v>
      </c>
      <c r="B1213" t="s">
        <v>18</v>
      </c>
      <c r="C1213" t="s">
        <v>19</v>
      </c>
      <c r="D1213" s="25">
        <v>45719</v>
      </c>
      <c r="E1213">
        <v>252</v>
      </c>
      <c r="F1213">
        <v>280</v>
      </c>
      <c r="G1213" s="27">
        <f>IF(ISNUMBER(H1213),AVERAGE(H1213:I1213),AVERAGE(E1213:F1213))/700</f>
        <v>0.38642857142857145</v>
      </c>
      <c r="H1213">
        <v>261</v>
      </c>
      <c r="I1213">
        <v>280</v>
      </c>
      <c r="J1213">
        <v>2024</v>
      </c>
      <c r="K1213" t="s">
        <v>21</v>
      </c>
      <c r="M1213" t="s">
        <v>67</v>
      </c>
      <c r="N1213" t="s">
        <v>20</v>
      </c>
      <c r="O1213" t="s">
        <v>195</v>
      </c>
      <c r="P1213" t="s">
        <v>61</v>
      </c>
      <c r="Q1213" t="s">
        <v>53</v>
      </c>
      <c r="R1213" t="s">
        <v>54</v>
      </c>
      <c r="S1213" t="s">
        <v>55</v>
      </c>
      <c r="T1213" t="s">
        <v>47</v>
      </c>
    </row>
    <row r="1214" spans="1:20" x14ac:dyDescent="0.2">
      <c r="A1214" t="s">
        <v>50</v>
      </c>
      <c r="B1214" t="s">
        <v>18</v>
      </c>
      <c r="C1214" t="s">
        <v>19</v>
      </c>
      <c r="D1214" s="25">
        <v>45719</v>
      </c>
      <c r="E1214">
        <v>275</v>
      </c>
      <c r="F1214">
        <v>305</v>
      </c>
      <c r="G1214" s="27">
        <f>IF(ISNUMBER(H1214),AVERAGE(H1214:I1214),AVERAGE(E1214:F1214))/700</f>
        <v>0.41928571428571426</v>
      </c>
      <c r="H1214">
        <v>282</v>
      </c>
      <c r="I1214">
        <v>305</v>
      </c>
      <c r="J1214">
        <v>2024</v>
      </c>
      <c r="K1214" t="s">
        <v>56</v>
      </c>
      <c r="M1214" t="s">
        <v>67</v>
      </c>
      <c r="N1214" t="s">
        <v>20</v>
      </c>
      <c r="O1214" t="s">
        <v>195</v>
      </c>
      <c r="P1214" t="s">
        <v>61</v>
      </c>
      <c r="Q1214" t="s">
        <v>53</v>
      </c>
      <c r="R1214" t="s">
        <v>54</v>
      </c>
      <c r="S1214" t="s">
        <v>55</v>
      </c>
      <c r="T1214" t="s">
        <v>47</v>
      </c>
    </row>
    <row r="1215" spans="1:20" x14ac:dyDescent="0.2">
      <c r="A1215" t="s">
        <v>50</v>
      </c>
      <c r="B1215" t="s">
        <v>18</v>
      </c>
      <c r="C1215" t="s">
        <v>19</v>
      </c>
      <c r="D1215" s="25">
        <v>45720</v>
      </c>
      <c r="E1215">
        <v>252</v>
      </c>
      <c r="F1215">
        <v>280</v>
      </c>
      <c r="G1215" s="27">
        <f>IF(ISNUMBER(H1215),AVERAGE(H1215:I1215),AVERAGE(E1215:F1215))/700</f>
        <v>0.38642857142857145</v>
      </c>
      <c r="H1215">
        <v>261</v>
      </c>
      <c r="I1215">
        <v>280</v>
      </c>
      <c r="J1215">
        <v>2024</v>
      </c>
      <c r="K1215" t="s">
        <v>42</v>
      </c>
      <c r="M1215" t="s">
        <v>67</v>
      </c>
      <c r="N1215" t="s">
        <v>20</v>
      </c>
      <c r="O1215" t="s">
        <v>44</v>
      </c>
      <c r="P1215" t="s">
        <v>61</v>
      </c>
      <c r="Q1215" t="s">
        <v>53</v>
      </c>
      <c r="R1215" t="s">
        <v>54</v>
      </c>
      <c r="S1215" t="s">
        <v>55</v>
      </c>
      <c r="T1215" t="s">
        <v>47</v>
      </c>
    </row>
    <row r="1216" spans="1:20" x14ac:dyDescent="0.2">
      <c r="A1216" t="s">
        <v>50</v>
      </c>
      <c r="B1216" t="s">
        <v>18</v>
      </c>
      <c r="C1216" t="s">
        <v>19</v>
      </c>
      <c r="D1216" s="25">
        <v>45720</v>
      </c>
      <c r="E1216">
        <v>252</v>
      </c>
      <c r="F1216">
        <v>280</v>
      </c>
      <c r="G1216" s="27">
        <f>IF(ISNUMBER(H1216),AVERAGE(H1216:I1216),AVERAGE(E1216:F1216))/700</f>
        <v>0.38642857142857145</v>
      </c>
      <c r="H1216">
        <v>261</v>
      </c>
      <c r="I1216">
        <v>280</v>
      </c>
      <c r="J1216">
        <v>2024</v>
      </c>
      <c r="K1216" t="s">
        <v>21</v>
      </c>
      <c r="M1216" t="s">
        <v>67</v>
      </c>
      <c r="N1216" t="s">
        <v>20</v>
      </c>
      <c r="O1216" t="s">
        <v>44</v>
      </c>
      <c r="P1216" t="s">
        <v>61</v>
      </c>
      <c r="Q1216" t="s">
        <v>53</v>
      </c>
      <c r="R1216" t="s">
        <v>54</v>
      </c>
      <c r="S1216" t="s">
        <v>55</v>
      </c>
      <c r="T1216" t="s">
        <v>47</v>
      </c>
    </row>
    <row r="1217" spans="1:20" x14ac:dyDescent="0.2">
      <c r="A1217" t="s">
        <v>50</v>
      </c>
      <c r="B1217" t="s">
        <v>18</v>
      </c>
      <c r="C1217" t="s">
        <v>19</v>
      </c>
      <c r="D1217" s="25">
        <v>45720</v>
      </c>
      <c r="E1217">
        <v>275</v>
      </c>
      <c r="F1217">
        <v>305</v>
      </c>
      <c r="G1217" s="27">
        <f>IF(ISNUMBER(H1217),AVERAGE(H1217:I1217),AVERAGE(E1217:F1217))/700</f>
        <v>0.41928571428571426</v>
      </c>
      <c r="H1217">
        <v>282</v>
      </c>
      <c r="I1217">
        <v>305</v>
      </c>
      <c r="J1217">
        <v>2024</v>
      </c>
      <c r="K1217" t="s">
        <v>56</v>
      </c>
      <c r="M1217" t="s">
        <v>67</v>
      </c>
      <c r="N1217" t="s">
        <v>20</v>
      </c>
      <c r="O1217" t="s">
        <v>44</v>
      </c>
      <c r="P1217" t="s">
        <v>61</v>
      </c>
      <c r="Q1217" t="s">
        <v>53</v>
      </c>
      <c r="R1217" t="s">
        <v>54</v>
      </c>
      <c r="S1217" t="s">
        <v>55</v>
      </c>
      <c r="T1217" t="s">
        <v>47</v>
      </c>
    </row>
    <row r="1218" spans="1:20" x14ac:dyDescent="0.2">
      <c r="A1218" t="s">
        <v>50</v>
      </c>
      <c r="B1218" t="s">
        <v>18</v>
      </c>
      <c r="C1218" t="s">
        <v>19</v>
      </c>
      <c r="D1218" s="25">
        <v>45721</v>
      </c>
      <c r="E1218">
        <v>252</v>
      </c>
      <c r="F1218">
        <v>280</v>
      </c>
      <c r="G1218" s="27">
        <f>IF(ISNUMBER(H1218),AVERAGE(H1218:I1218),AVERAGE(E1218:F1218))/700</f>
        <v>0.38642857142857145</v>
      </c>
      <c r="H1218">
        <v>261</v>
      </c>
      <c r="I1218">
        <v>280</v>
      </c>
      <c r="J1218">
        <v>2024</v>
      </c>
      <c r="K1218" t="s">
        <v>42</v>
      </c>
      <c r="M1218" t="s">
        <v>67</v>
      </c>
      <c r="N1218" t="s">
        <v>20</v>
      </c>
      <c r="O1218" t="s">
        <v>44</v>
      </c>
      <c r="P1218" t="s">
        <v>61</v>
      </c>
      <c r="Q1218" t="s">
        <v>53</v>
      </c>
      <c r="R1218" t="s">
        <v>54</v>
      </c>
      <c r="S1218" t="s">
        <v>55</v>
      </c>
      <c r="T1218" t="s">
        <v>47</v>
      </c>
    </row>
    <row r="1219" spans="1:20" x14ac:dyDescent="0.2">
      <c r="A1219" t="s">
        <v>50</v>
      </c>
      <c r="B1219" t="s">
        <v>18</v>
      </c>
      <c r="C1219" t="s">
        <v>19</v>
      </c>
      <c r="D1219" s="25">
        <v>45721</v>
      </c>
      <c r="E1219">
        <v>252</v>
      </c>
      <c r="F1219">
        <v>280</v>
      </c>
      <c r="G1219" s="27">
        <f>IF(ISNUMBER(H1219),AVERAGE(H1219:I1219),AVERAGE(E1219:F1219))/700</f>
        <v>0.38642857142857145</v>
      </c>
      <c r="H1219">
        <v>261</v>
      </c>
      <c r="I1219">
        <v>280</v>
      </c>
      <c r="J1219">
        <v>2024</v>
      </c>
      <c r="K1219" t="s">
        <v>21</v>
      </c>
      <c r="M1219" t="s">
        <v>67</v>
      </c>
      <c r="N1219" t="s">
        <v>20</v>
      </c>
      <c r="O1219" t="s">
        <v>44</v>
      </c>
      <c r="P1219" t="s">
        <v>61</v>
      </c>
      <c r="Q1219" t="s">
        <v>53</v>
      </c>
      <c r="R1219" t="s">
        <v>54</v>
      </c>
      <c r="S1219" t="s">
        <v>55</v>
      </c>
      <c r="T1219" t="s">
        <v>47</v>
      </c>
    </row>
    <row r="1220" spans="1:20" x14ac:dyDescent="0.2">
      <c r="A1220" t="s">
        <v>50</v>
      </c>
      <c r="B1220" t="s">
        <v>18</v>
      </c>
      <c r="C1220" t="s">
        <v>19</v>
      </c>
      <c r="D1220" s="25">
        <v>45721</v>
      </c>
      <c r="E1220">
        <v>275</v>
      </c>
      <c r="F1220">
        <v>305</v>
      </c>
      <c r="G1220" s="27">
        <f>IF(ISNUMBER(H1220),AVERAGE(H1220:I1220),AVERAGE(E1220:F1220))/700</f>
        <v>0.41928571428571426</v>
      </c>
      <c r="H1220">
        <v>282</v>
      </c>
      <c r="I1220">
        <v>305</v>
      </c>
      <c r="J1220">
        <v>2024</v>
      </c>
      <c r="K1220" t="s">
        <v>56</v>
      </c>
      <c r="M1220" t="s">
        <v>67</v>
      </c>
      <c r="N1220" t="s">
        <v>20</v>
      </c>
      <c r="O1220" t="s">
        <v>44</v>
      </c>
      <c r="P1220" t="s">
        <v>61</v>
      </c>
      <c r="Q1220" t="s">
        <v>53</v>
      </c>
      <c r="R1220" t="s">
        <v>54</v>
      </c>
      <c r="S1220" t="s">
        <v>55</v>
      </c>
      <c r="T1220" t="s">
        <v>47</v>
      </c>
    </row>
    <row r="1221" spans="1:20" x14ac:dyDescent="0.2">
      <c r="A1221" t="s">
        <v>50</v>
      </c>
      <c r="B1221" t="s">
        <v>18</v>
      </c>
      <c r="C1221" t="s">
        <v>19</v>
      </c>
      <c r="D1221" s="25">
        <v>45722</v>
      </c>
      <c r="E1221">
        <v>224</v>
      </c>
      <c r="F1221">
        <v>261</v>
      </c>
      <c r="G1221" s="27">
        <f>IF(ISNUMBER(H1221),AVERAGE(H1221:I1221),AVERAGE(E1221:F1221))/700</f>
        <v>0.36142857142857143</v>
      </c>
      <c r="H1221">
        <v>245</v>
      </c>
      <c r="I1221">
        <v>261</v>
      </c>
      <c r="J1221">
        <v>2024</v>
      </c>
      <c r="K1221" t="s">
        <v>21</v>
      </c>
      <c r="M1221" t="s">
        <v>83</v>
      </c>
      <c r="N1221" t="s">
        <v>20</v>
      </c>
      <c r="O1221" t="s">
        <v>45</v>
      </c>
      <c r="P1221" t="s">
        <v>61</v>
      </c>
      <c r="Q1221" t="s">
        <v>53</v>
      </c>
      <c r="R1221" t="s">
        <v>54</v>
      </c>
      <c r="S1221" t="s">
        <v>55</v>
      </c>
      <c r="T1221" t="s">
        <v>47</v>
      </c>
    </row>
    <row r="1222" spans="1:20" x14ac:dyDescent="0.2">
      <c r="A1222" t="s">
        <v>50</v>
      </c>
      <c r="B1222" t="s">
        <v>18</v>
      </c>
      <c r="C1222" t="s">
        <v>19</v>
      </c>
      <c r="D1222" s="25">
        <v>45722</v>
      </c>
      <c r="E1222">
        <v>224</v>
      </c>
      <c r="F1222">
        <v>261</v>
      </c>
      <c r="G1222" s="27">
        <f>IF(ISNUMBER(H1222),AVERAGE(H1222:I1222),AVERAGE(E1222:F1222))/700</f>
        <v>0.36142857142857143</v>
      </c>
      <c r="H1222">
        <v>245</v>
      </c>
      <c r="I1222">
        <v>261</v>
      </c>
      <c r="J1222">
        <v>2024</v>
      </c>
      <c r="K1222" t="s">
        <v>42</v>
      </c>
      <c r="M1222" t="s">
        <v>83</v>
      </c>
      <c r="N1222" t="s">
        <v>20</v>
      </c>
      <c r="O1222" t="s">
        <v>45</v>
      </c>
      <c r="P1222" t="s">
        <v>61</v>
      </c>
      <c r="Q1222" t="s">
        <v>53</v>
      </c>
      <c r="R1222" t="s">
        <v>54</v>
      </c>
      <c r="S1222" t="s">
        <v>55</v>
      </c>
      <c r="T1222" t="s">
        <v>47</v>
      </c>
    </row>
    <row r="1223" spans="1:20" x14ac:dyDescent="0.2">
      <c r="A1223" t="s">
        <v>50</v>
      </c>
      <c r="B1223" t="s">
        <v>18</v>
      </c>
      <c r="C1223" t="s">
        <v>19</v>
      </c>
      <c r="D1223" s="25">
        <v>45722</v>
      </c>
      <c r="E1223">
        <v>252</v>
      </c>
      <c r="F1223">
        <v>280</v>
      </c>
      <c r="G1223" s="27">
        <f>IF(ISNUMBER(H1223),AVERAGE(H1223:I1223),AVERAGE(E1223:F1223))/700</f>
        <v>0.38642857142857145</v>
      </c>
      <c r="H1223">
        <v>261</v>
      </c>
      <c r="I1223">
        <v>280</v>
      </c>
      <c r="J1223">
        <v>2024</v>
      </c>
      <c r="K1223" t="s">
        <v>56</v>
      </c>
      <c r="M1223" t="s">
        <v>83</v>
      </c>
      <c r="N1223" t="s">
        <v>20</v>
      </c>
      <c r="O1223" t="s">
        <v>45</v>
      </c>
      <c r="P1223" t="s">
        <v>61</v>
      </c>
      <c r="Q1223" t="s">
        <v>53</v>
      </c>
      <c r="R1223" t="s">
        <v>54</v>
      </c>
      <c r="S1223" t="s">
        <v>55</v>
      </c>
      <c r="T1223" t="s">
        <v>47</v>
      </c>
    </row>
    <row r="1224" spans="1:20" x14ac:dyDescent="0.2">
      <c r="A1224" t="s">
        <v>50</v>
      </c>
      <c r="B1224" t="s">
        <v>18</v>
      </c>
      <c r="C1224" t="s">
        <v>19</v>
      </c>
      <c r="D1224" s="25">
        <v>45723</v>
      </c>
      <c r="E1224">
        <v>224</v>
      </c>
      <c r="F1224">
        <v>261</v>
      </c>
      <c r="G1224" s="27">
        <f>IF(ISNUMBER(H1224),AVERAGE(H1224:I1224),AVERAGE(E1224:F1224))/700</f>
        <v>0.36142857142857143</v>
      </c>
      <c r="H1224">
        <v>245</v>
      </c>
      <c r="I1224">
        <v>261</v>
      </c>
      <c r="J1224">
        <v>2024</v>
      </c>
      <c r="K1224" t="s">
        <v>42</v>
      </c>
      <c r="M1224" t="s">
        <v>83</v>
      </c>
      <c r="N1224" t="s">
        <v>20</v>
      </c>
      <c r="O1224" t="s">
        <v>44</v>
      </c>
      <c r="P1224" t="s">
        <v>61</v>
      </c>
      <c r="Q1224" t="s">
        <v>53</v>
      </c>
      <c r="R1224" t="s">
        <v>54</v>
      </c>
      <c r="S1224" t="s">
        <v>55</v>
      </c>
      <c r="T1224" t="s">
        <v>47</v>
      </c>
    </row>
    <row r="1225" spans="1:20" x14ac:dyDescent="0.2">
      <c r="A1225" t="s">
        <v>50</v>
      </c>
      <c r="B1225" t="s">
        <v>18</v>
      </c>
      <c r="C1225" t="s">
        <v>19</v>
      </c>
      <c r="D1225" s="25">
        <v>45723</v>
      </c>
      <c r="E1225">
        <v>224</v>
      </c>
      <c r="F1225">
        <v>261</v>
      </c>
      <c r="G1225" s="27">
        <f>IF(ISNUMBER(H1225),AVERAGE(H1225:I1225),AVERAGE(E1225:F1225))/700</f>
        <v>0.36142857142857143</v>
      </c>
      <c r="H1225">
        <v>245</v>
      </c>
      <c r="I1225">
        <v>261</v>
      </c>
      <c r="J1225">
        <v>2024</v>
      </c>
      <c r="K1225" t="s">
        <v>21</v>
      </c>
      <c r="M1225" t="s">
        <v>83</v>
      </c>
      <c r="N1225" t="s">
        <v>20</v>
      </c>
      <c r="O1225" t="s">
        <v>44</v>
      </c>
      <c r="P1225" t="s">
        <v>61</v>
      </c>
      <c r="Q1225" t="s">
        <v>53</v>
      </c>
      <c r="R1225" t="s">
        <v>54</v>
      </c>
      <c r="S1225" t="s">
        <v>55</v>
      </c>
      <c r="T1225" t="s">
        <v>47</v>
      </c>
    </row>
    <row r="1226" spans="1:20" x14ac:dyDescent="0.2">
      <c r="A1226" t="s">
        <v>50</v>
      </c>
      <c r="B1226" t="s">
        <v>18</v>
      </c>
      <c r="C1226" t="s">
        <v>19</v>
      </c>
      <c r="D1226" s="25">
        <v>45723</v>
      </c>
      <c r="E1226">
        <v>252</v>
      </c>
      <c r="F1226">
        <v>280</v>
      </c>
      <c r="G1226" s="27">
        <f>IF(ISNUMBER(H1226),AVERAGE(H1226:I1226),AVERAGE(E1226:F1226))/700</f>
        <v>0.38642857142857145</v>
      </c>
      <c r="H1226">
        <v>261</v>
      </c>
      <c r="I1226">
        <v>280</v>
      </c>
      <c r="J1226">
        <v>2024</v>
      </c>
      <c r="K1226" t="s">
        <v>56</v>
      </c>
      <c r="M1226" t="s">
        <v>83</v>
      </c>
      <c r="N1226" t="s">
        <v>20</v>
      </c>
      <c r="O1226" t="s">
        <v>44</v>
      </c>
      <c r="P1226" t="s">
        <v>61</v>
      </c>
      <c r="Q1226" t="s">
        <v>53</v>
      </c>
      <c r="R1226" t="s">
        <v>54</v>
      </c>
      <c r="S1226" t="s">
        <v>55</v>
      </c>
      <c r="T1226" t="s">
        <v>47</v>
      </c>
    </row>
    <row r="1227" spans="1:20" x14ac:dyDescent="0.2">
      <c r="A1227" t="s">
        <v>50</v>
      </c>
      <c r="B1227" t="s">
        <v>18</v>
      </c>
      <c r="C1227" t="s">
        <v>19</v>
      </c>
      <c r="D1227" s="25">
        <v>45726</v>
      </c>
      <c r="E1227">
        <v>224</v>
      </c>
      <c r="F1227">
        <v>261</v>
      </c>
      <c r="G1227" s="27">
        <f>IF(ISNUMBER(H1227),AVERAGE(H1227:I1227),AVERAGE(E1227:F1227))/700</f>
        <v>0.36142857142857143</v>
      </c>
      <c r="H1227">
        <v>245</v>
      </c>
      <c r="I1227">
        <v>261</v>
      </c>
      <c r="J1227">
        <v>2024</v>
      </c>
      <c r="K1227" t="s">
        <v>21</v>
      </c>
      <c r="M1227" t="s">
        <v>83</v>
      </c>
      <c r="N1227" t="s">
        <v>20</v>
      </c>
      <c r="O1227" t="s">
        <v>44</v>
      </c>
      <c r="P1227" t="s">
        <v>61</v>
      </c>
      <c r="Q1227" t="s">
        <v>53</v>
      </c>
      <c r="R1227" t="s">
        <v>54</v>
      </c>
      <c r="S1227" t="s">
        <v>55</v>
      </c>
      <c r="T1227" t="s">
        <v>47</v>
      </c>
    </row>
    <row r="1228" spans="1:20" x14ac:dyDescent="0.2">
      <c r="A1228" t="s">
        <v>50</v>
      </c>
      <c r="B1228" t="s">
        <v>18</v>
      </c>
      <c r="C1228" t="s">
        <v>19</v>
      </c>
      <c r="D1228" s="25">
        <v>45726</v>
      </c>
      <c r="E1228">
        <v>224</v>
      </c>
      <c r="F1228">
        <v>261</v>
      </c>
      <c r="G1228" s="27">
        <f>IF(ISNUMBER(H1228),AVERAGE(H1228:I1228),AVERAGE(E1228:F1228))/700</f>
        <v>0.36142857142857143</v>
      </c>
      <c r="H1228">
        <v>245</v>
      </c>
      <c r="I1228">
        <v>261</v>
      </c>
      <c r="J1228">
        <v>2024</v>
      </c>
      <c r="K1228" t="s">
        <v>42</v>
      </c>
      <c r="M1228" t="s">
        <v>83</v>
      </c>
      <c r="N1228" t="s">
        <v>20</v>
      </c>
      <c r="O1228" t="s">
        <v>44</v>
      </c>
      <c r="P1228" t="s">
        <v>61</v>
      </c>
      <c r="Q1228" t="s">
        <v>53</v>
      </c>
      <c r="R1228" t="s">
        <v>54</v>
      </c>
      <c r="S1228" t="s">
        <v>55</v>
      </c>
      <c r="T1228" t="s">
        <v>47</v>
      </c>
    </row>
    <row r="1229" spans="1:20" x14ac:dyDescent="0.2">
      <c r="A1229" t="s">
        <v>50</v>
      </c>
      <c r="B1229" t="s">
        <v>18</v>
      </c>
      <c r="C1229" t="s">
        <v>19</v>
      </c>
      <c r="D1229" s="25">
        <v>45726</v>
      </c>
      <c r="E1229">
        <v>252</v>
      </c>
      <c r="F1229">
        <v>280</v>
      </c>
      <c r="G1229" s="27">
        <f>IF(ISNUMBER(H1229),AVERAGE(H1229:I1229),AVERAGE(E1229:F1229))/700</f>
        <v>0.38642857142857145</v>
      </c>
      <c r="H1229">
        <v>261</v>
      </c>
      <c r="I1229">
        <v>280</v>
      </c>
      <c r="J1229">
        <v>2024</v>
      </c>
      <c r="K1229" t="s">
        <v>56</v>
      </c>
      <c r="M1229" t="s">
        <v>83</v>
      </c>
      <c r="N1229" t="s">
        <v>20</v>
      </c>
      <c r="O1229" t="s">
        <v>44</v>
      </c>
      <c r="P1229" t="s">
        <v>61</v>
      </c>
      <c r="Q1229" t="s">
        <v>53</v>
      </c>
      <c r="R1229" t="s">
        <v>54</v>
      </c>
      <c r="S1229" t="s">
        <v>55</v>
      </c>
      <c r="T1229" t="s">
        <v>47</v>
      </c>
    </row>
    <row r="1230" spans="1:20" x14ac:dyDescent="0.2">
      <c r="A1230" t="s">
        <v>50</v>
      </c>
      <c r="B1230" t="s">
        <v>18</v>
      </c>
      <c r="C1230" t="s">
        <v>19</v>
      </c>
      <c r="D1230" s="25">
        <v>45727</v>
      </c>
      <c r="E1230">
        <v>224</v>
      </c>
      <c r="F1230">
        <v>261</v>
      </c>
      <c r="G1230" s="27">
        <f>IF(ISNUMBER(H1230),AVERAGE(H1230:I1230),AVERAGE(E1230:F1230))/700</f>
        <v>0.36142857142857143</v>
      </c>
      <c r="H1230">
        <v>245</v>
      </c>
      <c r="I1230">
        <v>261</v>
      </c>
      <c r="J1230">
        <v>2024</v>
      </c>
      <c r="K1230" t="s">
        <v>42</v>
      </c>
      <c r="M1230" t="s">
        <v>83</v>
      </c>
      <c r="N1230" t="s">
        <v>20</v>
      </c>
      <c r="O1230" t="s">
        <v>44</v>
      </c>
      <c r="P1230" t="s">
        <v>61</v>
      </c>
      <c r="Q1230" t="s">
        <v>53</v>
      </c>
      <c r="R1230" t="s">
        <v>54</v>
      </c>
      <c r="S1230" t="s">
        <v>55</v>
      </c>
      <c r="T1230" t="s">
        <v>47</v>
      </c>
    </row>
    <row r="1231" spans="1:20" x14ac:dyDescent="0.2">
      <c r="A1231" t="s">
        <v>50</v>
      </c>
      <c r="B1231" t="s">
        <v>18</v>
      </c>
      <c r="C1231" t="s">
        <v>19</v>
      </c>
      <c r="D1231" s="25">
        <v>45727</v>
      </c>
      <c r="E1231">
        <v>224</v>
      </c>
      <c r="F1231">
        <v>261</v>
      </c>
      <c r="G1231" s="27">
        <f>IF(ISNUMBER(H1231),AVERAGE(H1231:I1231),AVERAGE(E1231:F1231))/700</f>
        <v>0.36142857142857143</v>
      </c>
      <c r="H1231">
        <v>245</v>
      </c>
      <c r="I1231">
        <v>261</v>
      </c>
      <c r="J1231">
        <v>2024</v>
      </c>
      <c r="K1231" t="s">
        <v>21</v>
      </c>
      <c r="M1231" t="s">
        <v>83</v>
      </c>
      <c r="N1231" t="s">
        <v>20</v>
      </c>
      <c r="O1231" t="s">
        <v>44</v>
      </c>
      <c r="P1231" t="s">
        <v>61</v>
      </c>
      <c r="Q1231" t="s">
        <v>53</v>
      </c>
      <c r="R1231" t="s">
        <v>54</v>
      </c>
      <c r="S1231" t="s">
        <v>55</v>
      </c>
      <c r="T1231" t="s">
        <v>47</v>
      </c>
    </row>
    <row r="1232" spans="1:20" x14ac:dyDescent="0.2">
      <c r="A1232" t="s">
        <v>50</v>
      </c>
      <c r="B1232" t="s">
        <v>18</v>
      </c>
      <c r="C1232" t="s">
        <v>19</v>
      </c>
      <c r="D1232" s="25">
        <v>45727</v>
      </c>
      <c r="E1232">
        <v>252</v>
      </c>
      <c r="F1232">
        <v>280</v>
      </c>
      <c r="G1232" s="27">
        <f>IF(ISNUMBER(H1232),AVERAGE(H1232:I1232),AVERAGE(E1232:F1232))/700</f>
        <v>0.38642857142857145</v>
      </c>
      <c r="H1232">
        <v>261</v>
      </c>
      <c r="I1232">
        <v>280</v>
      </c>
      <c r="J1232">
        <v>2024</v>
      </c>
      <c r="K1232" t="s">
        <v>56</v>
      </c>
      <c r="M1232" t="s">
        <v>83</v>
      </c>
      <c r="N1232" t="s">
        <v>20</v>
      </c>
      <c r="O1232" t="s">
        <v>44</v>
      </c>
      <c r="P1232" t="s">
        <v>61</v>
      </c>
      <c r="Q1232" t="s">
        <v>53</v>
      </c>
      <c r="R1232" t="s">
        <v>54</v>
      </c>
      <c r="S1232" t="s">
        <v>55</v>
      </c>
      <c r="T1232" t="s">
        <v>47</v>
      </c>
    </row>
    <row r="1233" spans="1:20" x14ac:dyDescent="0.2">
      <c r="A1233" t="s">
        <v>50</v>
      </c>
      <c r="B1233" t="s">
        <v>18</v>
      </c>
      <c r="C1233" t="s">
        <v>19</v>
      </c>
      <c r="D1233" s="25">
        <v>45728</v>
      </c>
      <c r="E1233">
        <v>224</v>
      </c>
      <c r="F1233">
        <v>261</v>
      </c>
      <c r="G1233" s="27">
        <f>IF(ISNUMBER(H1233),AVERAGE(H1233:I1233),AVERAGE(E1233:F1233))/700</f>
        <v>0.36142857142857143</v>
      </c>
      <c r="H1233">
        <v>245</v>
      </c>
      <c r="I1233">
        <v>261</v>
      </c>
      <c r="J1233">
        <v>2024</v>
      </c>
      <c r="K1233" t="s">
        <v>21</v>
      </c>
      <c r="M1233" t="s">
        <v>87</v>
      </c>
      <c r="N1233" t="s">
        <v>20</v>
      </c>
      <c r="O1233" t="s">
        <v>44</v>
      </c>
      <c r="P1233" t="s">
        <v>102</v>
      </c>
      <c r="Q1233" t="s">
        <v>53</v>
      </c>
      <c r="R1233" t="s">
        <v>54</v>
      </c>
      <c r="S1233" t="s">
        <v>55</v>
      </c>
      <c r="T1233" t="s">
        <v>47</v>
      </c>
    </row>
    <row r="1234" spans="1:20" x14ac:dyDescent="0.2">
      <c r="A1234" t="s">
        <v>50</v>
      </c>
      <c r="B1234" t="s">
        <v>18</v>
      </c>
      <c r="C1234" t="s">
        <v>19</v>
      </c>
      <c r="D1234" s="25">
        <v>45728</v>
      </c>
      <c r="E1234">
        <v>224</v>
      </c>
      <c r="F1234">
        <v>261</v>
      </c>
      <c r="G1234" s="27">
        <f>IF(ISNUMBER(H1234),AVERAGE(H1234:I1234),AVERAGE(E1234:F1234))/700</f>
        <v>0.36142857142857143</v>
      </c>
      <c r="H1234">
        <v>245</v>
      </c>
      <c r="I1234">
        <v>261</v>
      </c>
      <c r="J1234">
        <v>2024</v>
      </c>
      <c r="K1234" t="s">
        <v>42</v>
      </c>
      <c r="M1234" t="s">
        <v>87</v>
      </c>
      <c r="N1234" t="s">
        <v>20</v>
      </c>
      <c r="O1234" t="s">
        <v>44</v>
      </c>
      <c r="P1234" t="s">
        <v>102</v>
      </c>
      <c r="Q1234" t="s">
        <v>53</v>
      </c>
      <c r="R1234" t="s">
        <v>54</v>
      </c>
      <c r="S1234" t="s">
        <v>55</v>
      </c>
      <c r="T1234" t="s">
        <v>47</v>
      </c>
    </row>
    <row r="1235" spans="1:20" x14ac:dyDescent="0.2">
      <c r="A1235" t="s">
        <v>50</v>
      </c>
      <c r="B1235" t="s">
        <v>18</v>
      </c>
      <c r="C1235" t="s">
        <v>19</v>
      </c>
      <c r="D1235" s="25">
        <v>45728</v>
      </c>
      <c r="E1235">
        <v>252</v>
      </c>
      <c r="F1235">
        <v>280</v>
      </c>
      <c r="G1235" s="27">
        <f>IF(ISNUMBER(H1235),AVERAGE(H1235:I1235),AVERAGE(E1235:F1235))/700</f>
        <v>0.38642857142857145</v>
      </c>
      <c r="H1235">
        <v>261</v>
      </c>
      <c r="I1235">
        <v>280</v>
      </c>
      <c r="J1235">
        <v>2024</v>
      </c>
      <c r="K1235" t="s">
        <v>56</v>
      </c>
      <c r="M1235" t="s">
        <v>87</v>
      </c>
      <c r="N1235" t="s">
        <v>20</v>
      </c>
      <c r="O1235" t="s">
        <v>44</v>
      </c>
      <c r="P1235" t="s">
        <v>102</v>
      </c>
      <c r="Q1235" t="s">
        <v>53</v>
      </c>
      <c r="R1235" t="s">
        <v>54</v>
      </c>
      <c r="S1235" t="s">
        <v>55</v>
      </c>
      <c r="T1235" t="s">
        <v>47</v>
      </c>
    </row>
    <row r="1236" spans="1:20" x14ac:dyDescent="0.2">
      <c r="A1236" t="s">
        <v>50</v>
      </c>
      <c r="B1236" t="s">
        <v>18</v>
      </c>
      <c r="C1236" t="s">
        <v>19</v>
      </c>
      <c r="D1236" s="25">
        <v>45729</v>
      </c>
      <c r="E1236">
        <v>224</v>
      </c>
      <c r="F1236">
        <v>261</v>
      </c>
      <c r="G1236" s="27">
        <f>IF(ISNUMBER(H1236),AVERAGE(H1236:I1236),AVERAGE(E1236:F1236))/700</f>
        <v>0.36142857142857143</v>
      </c>
      <c r="H1236">
        <v>245</v>
      </c>
      <c r="I1236">
        <v>261</v>
      </c>
      <c r="J1236">
        <v>2024</v>
      </c>
      <c r="K1236" t="s">
        <v>42</v>
      </c>
      <c r="M1236" t="s">
        <v>87</v>
      </c>
      <c r="N1236" t="s">
        <v>20</v>
      </c>
      <c r="O1236" t="s">
        <v>234</v>
      </c>
      <c r="P1236" t="s">
        <v>102</v>
      </c>
      <c r="Q1236" t="s">
        <v>53</v>
      </c>
      <c r="R1236" t="s">
        <v>54</v>
      </c>
      <c r="S1236" t="s">
        <v>55</v>
      </c>
      <c r="T1236" t="s">
        <v>47</v>
      </c>
    </row>
    <row r="1237" spans="1:20" x14ac:dyDescent="0.2">
      <c r="A1237" t="s">
        <v>50</v>
      </c>
      <c r="B1237" t="s">
        <v>18</v>
      </c>
      <c r="C1237" t="s">
        <v>19</v>
      </c>
      <c r="D1237" s="25">
        <v>45729</v>
      </c>
      <c r="E1237">
        <v>224</v>
      </c>
      <c r="F1237">
        <v>261</v>
      </c>
      <c r="G1237" s="27">
        <f>IF(ISNUMBER(H1237),AVERAGE(H1237:I1237),AVERAGE(E1237:F1237))/700</f>
        <v>0.36142857142857143</v>
      </c>
      <c r="H1237">
        <v>245</v>
      </c>
      <c r="I1237">
        <v>261</v>
      </c>
      <c r="J1237">
        <v>2024</v>
      </c>
      <c r="K1237" t="s">
        <v>21</v>
      </c>
      <c r="M1237" t="s">
        <v>87</v>
      </c>
      <c r="N1237" t="s">
        <v>20</v>
      </c>
      <c r="O1237" t="s">
        <v>234</v>
      </c>
      <c r="P1237" t="s">
        <v>102</v>
      </c>
      <c r="Q1237" t="s">
        <v>53</v>
      </c>
      <c r="R1237" t="s">
        <v>54</v>
      </c>
      <c r="S1237" t="s">
        <v>55</v>
      </c>
      <c r="T1237" t="s">
        <v>47</v>
      </c>
    </row>
    <row r="1238" spans="1:20" x14ac:dyDescent="0.2">
      <c r="A1238" t="s">
        <v>50</v>
      </c>
      <c r="B1238" t="s">
        <v>18</v>
      </c>
      <c r="C1238" t="s">
        <v>19</v>
      </c>
      <c r="D1238" s="25">
        <v>45729</v>
      </c>
      <c r="E1238">
        <v>252</v>
      </c>
      <c r="F1238">
        <v>280</v>
      </c>
      <c r="G1238" s="27">
        <f>IF(ISNUMBER(H1238),AVERAGE(H1238:I1238),AVERAGE(E1238:F1238))/700</f>
        <v>0.38642857142857145</v>
      </c>
      <c r="H1238">
        <v>261</v>
      </c>
      <c r="I1238">
        <v>280</v>
      </c>
      <c r="J1238">
        <v>2024</v>
      </c>
      <c r="K1238" t="s">
        <v>56</v>
      </c>
      <c r="M1238" t="s">
        <v>87</v>
      </c>
      <c r="N1238" t="s">
        <v>20</v>
      </c>
      <c r="O1238" t="s">
        <v>234</v>
      </c>
      <c r="P1238" t="s">
        <v>102</v>
      </c>
      <c r="Q1238" t="s">
        <v>53</v>
      </c>
      <c r="R1238" t="s">
        <v>54</v>
      </c>
      <c r="S1238" t="s">
        <v>55</v>
      </c>
      <c r="T1238" t="s">
        <v>47</v>
      </c>
    </row>
    <row r="1239" spans="1:20" x14ac:dyDescent="0.2">
      <c r="A1239" t="s">
        <v>50</v>
      </c>
      <c r="B1239" t="s">
        <v>18</v>
      </c>
      <c r="C1239" t="s">
        <v>19</v>
      </c>
      <c r="D1239" s="25">
        <v>45730</v>
      </c>
      <c r="E1239">
        <v>224</v>
      </c>
      <c r="F1239">
        <v>261</v>
      </c>
      <c r="G1239" s="27">
        <f>IF(ISNUMBER(H1239),AVERAGE(H1239:I1239),AVERAGE(E1239:F1239))/700</f>
        <v>0.36142857142857143</v>
      </c>
      <c r="H1239">
        <v>245</v>
      </c>
      <c r="I1239">
        <v>261</v>
      </c>
      <c r="J1239">
        <v>2024</v>
      </c>
      <c r="K1239" t="s">
        <v>42</v>
      </c>
      <c r="M1239" t="s">
        <v>87</v>
      </c>
      <c r="N1239" t="s">
        <v>20</v>
      </c>
      <c r="O1239" t="s">
        <v>234</v>
      </c>
      <c r="P1239" t="s">
        <v>102</v>
      </c>
      <c r="Q1239" t="s">
        <v>53</v>
      </c>
      <c r="R1239" t="s">
        <v>54</v>
      </c>
      <c r="S1239" t="s">
        <v>55</v>
      </c>
      <c r="T1239" t="s">
        <v>47</v>
      </c>
    </row>
    <row r="1240" spans="1:20" x14ac:dyDescent="0.2">
      <c r="A1240" t="s">
        <v>50</v>
      </c>
      <c r="B1240" t="s">
        <v>18</v>
      </c>
      <c r="C1240" t="s">
        <v>19</v>
      </c>
      <c r="D1240" s="25">
        <v>45730</v>
      </c>
      <c r="E1240">
        <v>224</v>
      </c>
      <c r="F1240">
        <v>261</v>
      </c>
      <c r="G1240" s="27">
        <f>IF(ISNUMBER(H1240),AVERAGE(H1240:I1240),AVERAGE(E1240:F1240))/700</f>
        <v>0.36142857142857143</v>
      </c>
      <c r="H1240">
        <v>245</v>
      </c>
      <c r="I1240">
        <v>261</v>
      </c>
      <c r="J1240">
        <v>2024</v>
      </c>
      <c r="K1240" t="s">
        <v>21</v>
      </c>
      <c r="M1240" t="s">
        <v>87</v>
      </c>
      <c r="N1240" t="s">
        <v>20</v>
      </c>
      <c r="O1240" t="s">
        <v>234</v>
      </c>
      <c r="P1240" t="s">
        <v>102</v>
      </c>
      <c r="Q1240" t="s">
        <v>53</v>
      </c>
      <c r="R1240" t="s">
        <v>54</v>
      </c>
      <c r="S1240" t="s">
        <v>55</v>
      </c>
      <c r="T1240" t="s">
        <v>47</v>
      </c>
    </row>
    <row r="1241" spans="1:20" x14ac:dyDescent="0.2">
      <c r="A1241" t="s">
        <v>50</v>
      </c>
      <c r="B1241" t="s">
        <v>18</v>
      </c>
      <c r="C1241" t="s">
        <v>19</v>
      </c>
      <c r="D1241" s="25">
        <v>45730</v>
      </c>
      <c r="E1241">
        <v>252</v>
      </c>
      <c r="F1241">
        <v>280</v>
      </c>
      <c r="G1241" s="27">
        <f>IF(ISNUMBER(H1241),AVERAGE(H1241:I1241),AVERAGE(E1241:F1241))/700</f>
        <v>0.38642857142857145</v>
      </c>
      <c r="H1241">
        <v>261</v>
      </c>
      <c r="I1241">
        <v>280</v>
      </c>
      <c r="J1241">
        <v>2024</v>
      </c>
      <c r="K1241" t="s">
        <v>56</v>
      </c>
      <c r="M1241" t="s">
        <v>87</v>
      </c>
      <c r="N1241" t="s">
        <v>20</v>
      </c>
      <c r="O1241" t="s">
        <v>234</v>
      </c>
      <c r="P1241" t="s">
        <v>102</v>
      </c>
      <c r="Q1241" t="s">
        <v>53</v>
      </c>
      <c r="R1241" t="s">
        <v>54</v>
      </c>
      <c r="S1241" t="s">
        <v>55</v>
      </c>
      <c r="T1241" t="s">
        <v>47</v>
      </c>
    </row>
    <row r="1242" spans="1:20" x14ac:dyDescent="0.2">
      <c r="A1242" t="s">
        <v>50</v>
      </c>
      <c r="B1242" t="s">
        <v>18</v>
      </c>
      <c r="C1242" t="s">
        <v>19</v>
      </c>
      <c r="D1242" s="25">
        <v>45733</v>
      </c>
      <c r="E1242">
        <v>224</v>
      </c>
      <c r="F1242">
        <v>252</v>
      </c>
      <c r="G1242" s="27">
        <f>IF(ISNUMBER(H1242),AVERAGE(H1242:I1242),AVERAGE(E1242:F1242))/700</f>
        <v>0.35499999999999998</v>
      </c>
      <c r="H1242">
        <v>245</v>
      </c>
      <c r="I1242">
        <v>252</v>
      </c>
      <c r="J1242">
        <v>2024</v>
      </c>
      <c r="K1242" t="s">
        <v>42</v>
      </c>
      <c r="M1242" t="s">
        <v>83</v>
      </c>
      <c r="N1242" t="s">
        <v>20</v>
      </c>
      <c r="O1242" t="s">
        <v>229</v>
      </c>
      <c r="P1242" t="s">
        <v>102</v>
      </c>
      <c r="Q1242" t="s">
        <v>53</v>
      </c>
      <c r="R1242" t="s">
        <v>54</v>
      </c>
      <c r="S1242" t="s">
        <v>55</v>
      </c>
      <c r="T1242" t="s">
        <v>47</v>
      </c>
    </row>
    <row r="1243" spans="1:20" x14ac:dyDescent="0.2">
      <c r="A1243" t="s">
        <v>50</v>
      </c>
      <c r="B1243" t="s">
        <v>18</v>
      </c>
      <c r="C1243" t="s">
        <v>19</v>
      </c>
      <c r="D1243" s="25">
        <v>45733</v>
      </c>
      <c r="E1243">
        <v>245</v>
      </c>
      <c r="F1243">
        <v>261</v>
      </c>
      <c r="G1243" s="27">
        <f>IF(ISNUMBER(H1243),AVERAGE(H1243:I1243),AVERAGE(E1243:F1243))/700</f>
        <v>0.36642857142857144</v>
      </c>
      <c r="H1243">
        <v>252</v>
      </c>
      <c r="I1243">
        <v>261</v>
      </c>
      <c r="J1243">
        <v>2024</v>
      </c>
      <c r="K1243" t="s">
        <v>21</v>
      </c>
      <c r="M1243" t="s">
        <v>83</v>
      </c>
      <c r="N1243" t="s">
        <v>20</v>
      </c>
      <c r="O1243" t="s">
        <v>229</v>
      </c>
      <c r="P1243" t="s">
        <v>102</v>
      </c>
      <c r="Q1243" t="s">
        <v>53</v>
      </c>
      <c r="R1243" t="s">
        <v>54</v>
      </c>
      <c r="S1243" t="s">
        <v>55</v>
      </c>
      <c r="T1243" t="s">
        <v>47</v>
      </c>
    </row>
    <row r="1244" spans="1:20" x14ac:dyDescent="0.2">
      <c r="A1244" t="s">
        <v>50</v>
      </c>
      <c r="B1244" t="s">
        <v>18</v>
      </c>
      <c r="C1244" t="s">
        <v>19</v>
      </c>
      <c r="D1244" s="25">
        <v>45733</v>
      </c>
      <c r="E1244">
        <v>261</v>
      </c>
      <c r="F1244">
        <v>296</v>
      </c>
      <c r="G1244" s="27">
        <f>IF(ISNUMBER(H1244),AVERAGE(H1244:I1244),AVERAGE(E1244:F1244))/700</f>
        <v>0.41142857142857142</v>
      </c>
      <c r="H1244">
        <v>280</v>
      </c>
      <c r="I1244">
        <v>296</v>
      </c>
      <c r="J1244">
        <v>2024</v>
      </c>
      <c r="K1244" t="s">
        <v>56</v>
      </c>
      <c r="M1244" t="s">
        <v>83</v>
      </c>
      <c r="N1244" t="s">
        <v>20</v>
      </c>
      <c r="O1244" t="s">
        <v>229</v>
      </c>
      <c r="P1244" t="s">
        <v>102</v>
      </c>
      <c r="Q1244" t="s">
        <v>53</v>
      </c>
      <c r="R1244" t="s">
        <v>54</v>
      </c>
      <c r="S1244" t="s">
        <v>55</v>
      </c>
      <c r="T1244" t="s">
        <v>47</v>
      </c>
    </row>
    <row r="1245" spans="1:20" x14ac:dyDescent="0.2">
      <c r="A1245" t="s">
        <v>50</v>
      </c>
      <c r="B1245" t="s">
        <v>18</v>
      </c>
      <c r="C1245" t="s">
        <v>19</v>
      </c>
      <c r="D1245" s="25">
        <v>45734</v>
      </c>
      <c r="E1245">
        <v>224</v>
      </c>
      <c r="F1245">
        <v>252</v>
      </c>
      <c r="G1245" s="27">
        <f>IF(ISNUMBER(H1245),AVERAGE(H1245:I1245),AVERAGE(E1245:F1245))/700</f>
        <v>0.35499999999999998</v>
      </c>
      <c r="H1245">
        <v>245</v>
      </c>
      <c r="I1245">
        <v>252</v>
      </c>
      <c r="J1245">
        <v>2024</v>
      </c>
      <c r="K1245" t="s">
        <v>42</v>
      </c>
      <c r="M1245" t="s">
        <v>83</v>
      </c>
      <c r="N1245" t="s">
        <v>20</v>
      </c>
      <c r="O1245" t="s">
        <v>44</v>
      </c>
      <c r="P1245" t="s">
        <v>102</v>
      </c>
      <c r="Q1245" t="s">
        <v>53</v>
      </c>
      <c r="R1245" t="s">
        <v>54</v>
      </c>
      <c r="S1245" t="s">
        <v>55</v>
      </c>
      <c r="T1245" t="s">
        <v>47</v>
      </c>
    </row>
    <row r="1246" spans="1:20" x14ac:dyDescent="0.2">
      <c r="A1246" t="s">
        <v>50</v>
      </c>
      <c r="B1246" t="s">
        <v>18</v>
      </c>
      <c r="C1246" t="s">
        <v>19</v>
      </c>
      <c r="D1246" s="25">
        <v>45734</v>
      </c>
      <c r="E1246">
        <v>245</v>
      </c>
      <c r="F1246">
        <v>261</v>
      </c>
      <c r="G1246" s="27">
        <f>IF(ISNUMBER(H1246),AVERAGE(H1246:I1246),AVERAGE(E1246:F1246))/700</f>
        <v>0.36642857142857144</v>
      </c>
      <c r="H1246">
        <v>252</v>
      </c>
      <c r="I1246">
        <v>261</v>
      </c>
      <c r="J1246">
        <v>2024</v>
      </c>
      <c r="K1246" t="s">
        <v>21</v>
      </c>
      <c r="M1246" t="s">
        <v>83</v>
      </c>
      <c r="N1246" t="s">
        <v>20</v>
      </c>
      <c r="O1246" t="s">
        <v>44</v>
      </c>
      <c r="P1246" t="s">
        <v>102</v>
      </c>
      <c r="Q1246" t="s">
        <v>53</v>
      </c>
      <c r="R1246" t="s">
        <v>54</v>
      </c>
      <c r="S1246" t="s">
        <v>55</v>
      </c>
      <c r="T1246" t="s">
        <v>47</v>
      </c>
    </row>
    <row r="1247" spans="1:20" x14ac:dyDescent="0.2">
      <c r="A1247" t="s">
        <v>50</v>
      </c>
      <c r="B1247" t="s">
        <v>18</v>
      </c>
      <c r="C1247" t="s">
        <v>19</v>
      </c>
      <c r="D1247" s="25">
        <v>45734</v>
      </c>
      <c r="E1247">
        <v>261</v>
      </c>
      <c r="F1247">
        <v>296</v>
      </c>
      <c r="G1247" s="27">
        <f>IF(ISNUMBER(H1247),AVERAGE(H1247:I1247),AVERAGE(E1247:F1247))/700</f>
        <v>0.41142857142857142</v>
      </c>
      <c r="H1247">
        <v>280</v>
      </c>
      <c r="I1247">
        <v>296</v>
      </c>
      <c r="J1247">
        <v>2024</v>
      </c>
      <c r="K1247" t="s">
        <v>56</v>
      </c>
      <c r="M1247" t="s">
        <v>83</v>
      </c>
      <c r="N1247" t="s">
        <v>20</v>
      </c>
      <c r="O1247" t="s">
        <v>44</v>
      </c>
      <c r="P1247" t="s">
        <v>102</v>
      </c>
      <c r="Q1247" t="s">
        <v>53</v>
      </c>
      <c r="R1247" t="s">
        <v>54</v>
      </c>
      <c r="S1247" t="s">
        <v>55</v>
      </c>
      <c r="T1247" t="s">
        <v>47</v>
      </c>
    </row>
    <row r="1248" spans="1:20" x14ac:dyDescent="0.2">
      <c r="A1248" t="s">
        <v>50</v>
      </c>
      <c r="B1248" t="s">
        <v>18</v>
      </c>
      <c r="C1248" t="s">
        <v>19</v>
      </c>
      <c r="D1248" s="25">
        <v>45735</v>
      </c>
      <c r="E1248">
        <v>224</v>
      </c>
      <c r="F1248">
        <v>252</v>
      </c>
      <c r="G1248" s="27">
        <f>IF(ISNUMBER(H1248),AVERAGE(H1248:I1248),AVERAGE(E1248:F1248))/700</f>
        <v>0.35499999999999998</v>
      </c>
      <c r="H1248">
        <v>245</v>
      </c>
      <c r="I1248">
        <v>252</v>
      </c>
      <c r="J1248">
        <v>2024</v>
      </c>
      <c r="K1248" t="s">
        <v>42</v>
      </c>
      <c r="M1248" t="s">
        <v>83</v>
      </c>
      <c r="N1248" t="s">
        <v>20</v>
      </c>
      <c r="O1248" t="s">
        <v>44</v>
      </c>
      <c r="P1248" t="s">
        <v>102</v>
      </c>
      <c r="Q1248" t="s">
        <v>53</v>
      </c>
      <c r="R1248" t="s">
        <v>54</v>
      </c>
      <c r="S1248" t="s">
        <v>55</v>
      </c>
      <c r="T1248" t="s">
        <v>47</v>
      </c>
    </row>
    <row r="1249" spans="1:20" x14ac:dyDescent="0.2">
      <c r="A1249" t="s">
        <v>50</v>
      </c>
      <c r="B1249" t="s">
        <v>18</v>
      </c>
      <c r="C1249" t="s">
        <v>19</v>
      </c>
      <c r="D1249" s="25">
        <v>45735</v>
      </c>
      <c r="E1249">
        <v>245</v>
      </c>
      <c r="F1249">
        <v>261</v>
      </c>
      <c r="G1249" s="27">
        <f>IF(ISNUMBER(H1249),AVERAGE(H1249:I1249),AVERAGE(E1249:F1249))/700</f>
        <v>0.36642857142857144</v>
      </c>
      <c r="H1249">
        <v>252</v>
      </c>
      <c r="I1249">
        <v>261</v>
      </c>
      <c r="J1249">
        <v>2024</v>
      </c>
      <c r="K1249" t="s">
        <v>21</v>
      </c>
      <c r="M1249" t="s">
        <v>83</v>
      </c>
      <c r="N1249" t="s">
        <v>20</v>
      </c>
      <c r="O1249" t="s">
        <v>44</v>
      </c>
      <c r="P1249" t="s">
        <v>102</v>
      </c>
      <c r="Q1249" t="s">
        <v>53</v>
      </c>
      <c r="R1249" t="s">
        <v>54</v>
      </c>
      <c r="S1249" t="s">
        <v>55</v>
      </c>
      <c r="T1249" t="s">
        <v>47</v>
      </c>
    </row>
    <row r="1250" spans="1:20" x14ac:dyDescent="0.2">
      <c r="A1250" t="s">
        <v>50</v>
      </c>
      <c r="B1250" t="s">
        <v>18</v>
      </c>
      <c r="C1250" t="s">
        <v>19</v>
      </c>
      <c r="D1250" s="25">
        <v>45735</v>
      </c>
      <c r="E1250">
        <v>261</v>
      </c>
      <c r="F1250">
        <v>296</v>
      </c>
      <c r="G1250" s="27">
        <f>IF(ISNUMBER(H1250),AVERAGE(H1250:I1250),AVERAGE(E1250:F1250))/700</f>
        <v>0.41142857142857142</v>
      </c>
      <c r="H1250">
        <v>280</v>
      </c>
      <c r="I1250">
        <v>296</v>
      </c>
      <c r="J1250">
        <v>2024</v>
      </c>
      <c r="K1250" t="s">
        <v>56</v>
      </c>
      <c r="M1250" t="s">
        <v>83</v>
      </c>
      <c r="N1250" t="s">
        <v>20</v>
      </c>
      <c r="O1250" t="s">
        <v>44</v>
      </c>
      <c r="P1250" t="s">
        <v>102</v>
      </c>
      <c r="Q1250" t="s">
        <v>53</v>
      </c>
      <c r="R1250" t="s">
        <v>54</v>
      </c>
      <c r="S1250" t="s">
        <v>55</v>
      </c>
      <c r="T1250" t="s">
        <v>47</v>
      </c>
    </row>
    <row r="1251" spans="1:20" x14ac:dyDescent="0.2">
      <c r="A1251" t="s">
        <v>50</v>
      </c>
      <c r="B1251" t="s">
        <v>18</v>
      </c>
      <c r="C1251" t="s">
        <v>19</v>
      </c>
      <c r="D1251" s="25">
        <v>45736</v>
      </c>
      <c r="E1251">
        <v>224</v>
      </c>
      <c r="F1251">
        <v>252</v>
      </c>
      <c r="G1251" s="27">
        <f>IF(ISNUMBER(H1251),AVERAGE(H1251:I1251),AVERAGE(E1251:F1251))/700</f>
        <v>0.35499999999999998</v>
      </c>
      <c r="H1251">
        <v>245</v>
      </c>
      <c r="I1251">
        <v>252</v>
      </c>
      <c r="J1251">
        <v>2024</v>
      </c>
      <c r="K1251" t="s">
        <v>42</v>
      </c>
      <c r="M1251" t="s">
        <v>83</v>
      </c>
      <c r="N1251" t="s">
        <v>20</v>
      </c>
      <c r="O1251" t="s">
        <v>44</v>
      </c>
      <c r="P1251" t="s">
        <v>102</v>
      </c>
      <c r="Q1251" t="s">
        <v>53</v>
      </c>
      <c r="R1251" t="s">
        <v>54</v>
      </c>
      <c r="S1251" t="s">
        <v>55</v>
      </c>
      <c r="T1251" t="s">
        <v>47</v>
      </c>
    </row>
    <row r="1252" spans="1:20" x14ac:dyDescent="0.2">
      <c r="A1252" t="s">
        <v>50</v>
      </c>
      <c r="B1252" t="s">
        <v>18</v>
      </c>
      <c r="C1252" t="s">
        <v>19</v>
      </c>
      <c r="D1252" s="25">
        <v>45736</v>
      </c>
      <c r="E1252">
        <v>261</v>
      </c>
      <c r="F1252">
        <v>290</v>
      </c>
      <c r="G1252" s="27">
        <f>IF(ISNUMBER(H1252),AVERAGE(H1252:I1252),AVERAGE(E1252:F1252))/700</f>
        <v>0.40714285714285714</v>
      </c>
      <c r="H1252">
        <v>280</v>
      </c>
      <c r="I1252">
        <v>290</v>
      </c>
      <c r="J1252">
        <v>2024</v>
      </c>
      <c r="K1252" t="s">
        <v>21</v>
      </c>
      <c r="M1252" t="s">
        <v>83</v>
      </c>
      <c r="N1252" t="s">
        <v>20</v>
      </c>
      <c r="O1252" t="s">
        <v>44</v>
      </c>
      <c r="P1252" t="s">
        <v>102</v>
      </c>
      <c r="Q1252" t="s">
        <v>53</v>
      </c>
      <c r="R1252" t="s">
        <v>54</v>
      </c>
      <c r="S1252" t="s">
        <v>55</v>
      </c>
      <c r="T1252" t="s">
        <v>47</v>
      </c>
    </row>
    <row r="1253" spans="1:20" x14ac:dyDescent="0.2">
      <c r="A1253" t="s">
        <v>50</v>
      </c>
      <c r="B1253" t="s">
        <v>18</v>
      </c>
      <c r="C1253" t="s">
        <v>19</v>
      </c>
      <c r="D1253" s="25">
        <v>45736</v>
      </c>
      <c r="E1253">
        <v>261</v>
      </c>
      <c r="F1253">
        <v>296</v>
      </c>
      <c r="G1253" s="27">
        <f>IF(ISNUMBER(H1253),AVERAGE(H1253:I1253),AVERAGE(E1253:F1253))/700</f>
        <v>0.41142857142857142</v>
      </c>
      <c r="H1253">
        <v>280</v>
      </c>
      <c r="I1253">
        <v>296</v>
      </c>
      <c r="J1253">
        <v>2024</v>
      </c>
      <c r="K1253" t="s">
        <v>56</v>
      </c>
      <c r="M1253" t="s">
        <v>83</v>
      </c>
      <c r="N1253" t="s">
        <v>20</v>
      </c>
      <c r="O1253" t="s">
        <v>44</v>
      </c>
      <c r="P1253" t="s">
        <v>102</v>
      </c>
      <c r="Q1253" t="s">
        <v>53</v>
      </c>
      <c r="R1253" t="s">
        <v>54</v>
      </c>
      <c r="S1253" t="s">
        <v>55</v>
      </c>
      <c r="T1253" t="s">
        <v>47</v>
      </c>
    </row>
    <row r="1254" spans="1:20" x14ac:dyDescent="0.2">
      <c r="A1254" t="s">
        <v>50</v>
      </c>
      <c r="B1254" t="s">
        <v>18</v>
      </c>
      <c r="C1254" t="s">
        <v>19</v>
      </c>
      <c r="D1254" s="25">
        <v>45737</v>
      </c>
      <c r="E1254">
        <v>224</v>
      </c>
      <c r="F1254">
        <v>252</v>
      </c>
      <c r="G1254" s="27">
        <f>IF(ISNUMBER(H1254),AVERAGE(H1254:I1254),AVERAGE(E1254:F1254))/700</f>
        <v>0.35499999999999998</v>
      </c>
      <c r="H1254">
        <v>245</v>
      </c>
      <c r="I1254">
        <v>252</v>
      </c>
      <c r="J1254">
        <v>2024</v>
      </c>
      <c r="K1254" t="s">
        <v>42</v>
      </c>
      <c r="M1254" t="s">
        <v>83</v>
      </c>
      <c r="N1254" t="s">
        <v>20</v>
      </c>
      <c r="O1254" t="s">
        <v>44</v>
      </c>
      <c r="P1254" t="s">
        <v>102</v>
      </c>
      <c r="Q1254" t="s">
        <v>53</v>
      </c>
      <c r="R1254" t="s">
        <v>54</v>
      </c>
      <c r="S1254" t="s">
        <v>55</v>
      </c>
      <c r="T1254" t="s">
        <v>47</v>
      </c>
    </row>
    <row r="1255" spans="1:20" x14ac:dyDescent="0.2">
      <c r="A1255" t="s">
        <v>50</v>
      </c>
      <c r="B1255" t="s">
        <v>18</v>
      </c>
      <c r="C1255" t="s">
        <v>19</v>
      </c>
      <c r="D1255" s="25">
        <v>45737</v>
      </c>
      <c r="E1255">
        <v>261</v>
      </c>
      <c r="F1255">
        <v>290</v>
      </c>
      <c r="G1255" s="27">
        <f>IF(ISNUMBER(H1255),AVERAGE(H1255:I1255),AVERAGE(E1255:F1255))/700</f>
        <v>0.40714285714285714</v>
      </c>
      <c r="H1255">
        <v>280</v>
      </c>
      <c r="I1255">
        <v>290</v>
      </c>
      <c r="J1255">
        <v>2024</v>
      </c>
      <c r="K1255" t="s">
        <v>21</v>
      </c>
      <c r="M1255" t="s">
        <v>83</v>
      </c>
      <c r="N1255" t="s">
        <v>20</v>
      </c>
      <c r="O1255" t="s">
        <v>44</v>
      </c>
      <c r="P1255" t="s">
        <v>102</v>
      </c>
      <c r="Q1255" t="s">
        <v>53</v>
      </c>
      <c r="R1255" t="s">
        <v>54</v>
      </c>
      <c r="S1255" t="s">
        <v>55</v>
      </c>
      <c r="T1255" t="s">
        <v>47</v>
      </c>
    </row>
    <row r="1256" spans="1:20" x14ac:dyDescent="0.2">
      <c r="A1256" t="s">
        <v>50</v>
      </c>
      <c r="B1256" t="s">
        <v>18</v>
      </c>
      <c r="C1256" t="s">
        <v>19</v>
      </c>
      <c r="D1256" s="25">
        <v>45737</v>
      </c>
      <c r="E1256">
        <v>261</v>
      </c>
      <c r="F1256">
        <v>296</v>
      </c>
      <c r="G1256" s="27">
        <f>IF(ISNUMBER(H1256),AVERAGE(H1256:I1256),AVERAGE(E1256:F1256))/700</f>
        <v>0.41142857142857142</v>
      </c>
      <c r="H1256">
        <v>280</v>
      </c>
      <c r="I1256">
        <v>296</v>
      </c>
      <c r="J1256">
        <v>2024</v>
      </c>
      <c r="K1256" t="s">
        <v>56</v>
      </c>
      <c r="M1256" t="s">
        <v>83</v>
      </c>
      <c r="N1256" t="s">
        <v>20</v>
      </c>
      <c r="O1256" t="s">
        <v>44</v>
      </c>
      <c r="P1256" t="s">
        <v>102</v>
      </c>
      <c r="Q1256" t="s">
        <v>53</v>
      </c>
      <c r="R1256" t="s">
        <v>54</v>
      </c>
      <c r="S1256" t="s">
        <v>55</v>
      </c>
      <c r="T1256" t="s">
        <v>47</v>
      </c>
    </row>
    <row r="1257" spans="1:20" x14ac:dyDescent="0.2">
      <c r="A1257" t="s">
        <v>50</v>
      </c>
      <c r="B1257" t="s">
        <v>18</v>
      </c>
      <c r="C1257" t="s">
        <v>19</v>
      </c>
      <c r="D1257" s="25">
        <v>45740</v>
      </c>
      <c r="E1257">
        <v>224</v>
      </c>
      <c r="F1257">
        <v>252</v>
      </c>
      <c r="G1257" s="27">
        <f>IF(ISNUMBER(H1257),AVERAGE(H1257:I1257),AVERAGE(E1257:F1257))/700</f>
        <v>0.34071428571428569</v>
      </c>
      <c r="H1257">
        <v>232</v>
      </c>
      <c r="I1257">
        <v>245</v>
      </c>
      <c r="J1257">
        <v>2024</v>
      </c>
      <c r="K1257" t="s">
        <v>42</v>
      </c>
      <c r="M1257" t="s">
        <v>83</v>
      </c>
      <c r="N1257" t="s">
        <v>20</v>
      </c>
      <c r="O1257" t="s">
        <v>44</v>
      </c>
      <c r="P1257" t="s">
        <v>102</v>
      </c>
      <c r="Q1257" t="s">
        <v>53</v>
      </c>
      <c r="R1257" t="s">
        <v>54</v>
      </c>
      <c r="S1257" t="s">
        <v>55</v>
      </c>
      <c r="T1257" t="s">
        <v>47</v>
      </c>
    </row>
    <row r="1258" spans="1:20" x14ac:dyDescent="0.2">
      <c r="A1258" t="s">
        <v>50</v>
      </c>
      <c r="B1258" t="s">
        <v>18</v>
      </c>
      <c r="C1258" t="s">
        <v>19</v>
      </c>
      <c r="D1258" s="25">
        <v>45740</v>
      </c>
      <c r="E1258">
        <v>261</v>
      </c>
      <c r="F1258">
        <v>290</v>
      </c>
      <c r="G1258" s="27">
        <f>IF(ISNUMBER(H1258),AVERAGE(H1258:I1258),AVERAGE(E1258:F1258))/700</f>
        <v>0.40714285714285714</v>
      </c>
      <c r="H1258">
        <v>280</v>
      </c>
      <c r="I1258">
        <v>290</v>
      </c>
      <c r="J1258">
        <v>2024</v>
      </c>
      <c r="K1258" t="s">
        <v>21</v>
      </c>
      <c r="M1258" t="s">
        <v>83</v>
      </c>
      <c r="N1258" t="s">
        <v>20</v>
      </c>
      <c r="O1258" t="s">
        <v>44</v>
      </c>
      <c r="P1258" t="s">
        <v>102</v>
      </c>
      <c r="Q1258" t="s">
        <v>53</v>
      </c>
      <c r="R1258" t="s">
        <v>54</v>
      </c>
      <c r="S1258" t="s">
        <v>55</v>
      </c>
      <c r="T1258" t="s">
        <v>47</v>
      </c>
    </row>
    <row r="1259" spans="1:20" x14ac:dyDescent="0.2">
      <c r="A1259" t="s">
        <v>50</v>
      </c>
      <c r="B1259" t="s">
        <v>18</v>
      </c>
      <c r="C1259" t="s">
        <v>19</v>
      </c>
      <c r="D1259" s="25">
        <v>45740</v>
      </c>
      <c r="E1259">
        <v>261</v>
      </c>
      <c r="F1259">
        <v>296</v>
      </c>
      <c r="G1259" s="27">
        <f>IF(ISNUMBER(H1259),AVERAGE(H1259:I1259),AVERAGE(E1259:F1259))/700</f>
        <v>0.41142857142857142</v>
      </c>
      <c r="H1259">
        <v>280</v>
      </c>
      <c r="I1259">
        <v>296</v>
      </c>
      <c r="J1259">
        <v>2024</v>
      </c>
      <c r="K1259" t="s">
        <v>56</v>
      </c>
      <c r="M1259" t="s">
        <v>83</v>
      </c>
      <c r="N1259" t="s">
        <v>20</v>
      </c>
      <c r="O1259" t="s">
        <v>44</v>
      </c>
      <c r="P1259" t="s">
        <v>102</v>
      </c>
      <c r="Q1259" t="s">
        <v>53</v>
      </c>
      <c r="R1259" t="s">
        <v>54</v>
      </c>
      <c r="S1259" t="s">
        <v>55</v>
      </c>
      <c r="T1259" t="s">
        <v>47</v>
      </c>
    </row>
    <row r="1260" spans="1:20" x14ac:dyDescent="0.2">
      <c r="A1260" t="s">
        <v>50</v>
      </c>
      <c r="B1260" t="s">
        <v>18</v>
      </c>
      <c r="C1260" t="s">
        <v>19</v>
      </c>
      <c r="D1260" s="25">
        <v>45741</v>
      </c>
      <c r="E1260">
        <v>224</v>
      </c>
      <c r="F1260">
        <v>252</v>
      </c>
      <c r="G1260" s="27">
        <f>IF(ISNUMBER(H1260),AVERAGE(H1260:I1260),AVERAGE(E1260:F1260))/700</f>
        <v>0.34071428571428569</v>
      </c>
      <c r="H1260">
        <v>232</v>
      </c>
      <c r="I1260">
        <v>245</v>
      </c>
      <c r="J1260">
        <v>2024</v>
      </c>
      <c r="K1260" t="s">
        <v>42</v>
      </c>
      <c r="M1260" t="s">
        <v>83</v>
      </c>
      <c r="N1260" t="s">
        <v>20</v>
      </c>
      <c r="O1260" t="s">
        <v>44</v>
      </c>
      <c r="P1260" t="s">
        <v>102</v>
      </c>
      <c r="Q1260" t="s">
        <v>53</v>
      </c>
      <c r="R1260" t="s">
        <v>54</v>
      </c>
      <c r="S1260" t="s">
        <v>55</v>
      </c>
      <c r="T1260" t="s">
        <v>47</v>
      </c>
    </row>
    <row r="1261" spans="1:20" x14ac:dyDescent="0.2">
      <c r="A1261" t="s">
        <v>50</v>
      </c>
      <c r="B1261" t="s">
        <v>18</v>
      </c>
      <c r="C1261" t="s">
        <v>19</v>
      </c>
      <c r="D1261" s="25">
        <v>45741</v>
      </c>
      <c r="E1261">
        <v>261</v>
      </c>
      <c r="F1261">
        <v>290</v>
      </c>
      <c r="G1261" s="27">
        <f>IF(ISNUMBER(H1261),AVERAGE(H1261:I1261),AVERAGE(E1261:F1261))/700</f>
        <v>0.40714285714285714</v>
      </c>
      <c r="H1261">
        <v>280</v>
      </c>
      <c r="I1261">
        <v>290</v>
      </c>
      <c r="J1261">
        <v>2024</v>
      </c>
      <c r="K1261" t="s">
        <v>21</v>
      </c>
      <c r="M1261" t="s">
        <v>83</v>
      </c>
      <c r="N1261" t="s">
        <v>20</v>
      </c>
      <c r="O1261" t="s">
        <v>44</v>
      </c>
      <c r="P1261" t="s">
        <v>102</v>
      </c>
      <c r="Q1261" t="s">
        <v>53</v>
      </c>
      <c r="R1261" t="s">
        <v>54</v>
      </c>
      <c r="S1261" t="s">
        <v>55</v>
      </c>
      <c r="T1261" t="s">
        <v>47</v>
      </c>
    </row>
    <row r="1262" spans="1:20" x14ac:dyDescent="0.2">
      <c r="A1262" t="s">
        <v>50</v>
      </c>
      <c r="B1262" t="s">
        <v>18</v>
      </c>
      <c r="C1262" t="s">
        <v>19</v>
      </c>
      <c r="D1262" s="25">
        <v>45741</v>
      </c>
      <c r="E1262">
        <v>261</v>
      </c>
      <c r="F1262">
        <v>296</v>
      </c>
      <c r="G1262" s="27">
        <f>IF(ISNUMBER(H1262),AVERAGE(H1262:I1262),AVERAGE(E1262:F1262))/700</f>
        <v>0.41142857142857142</v>
      </c>
      <c r="H1262">
        <v>280</v>
      </c>
      <c r="I1262">
        <v>296</v>
      </c>
      <c r="J1262">
        <v>2024</v>
      </c>
      <c r="K1262" t="s">
        <v>56</v>
      </c>
      <c r="M1262" t="s">
        <v>83</v>
      </c>
      <c r="N1262" t="s">
        <v>20</v>
      </c>
      <c r="O1262" t="s">
        <v>44</v>
      </c>
      <c r="P1262" t="s">
        <v>102</v>
      </c>
      <c r="Q1262" t="s">
        <v>53</v>
      </c>
      <c r="R1262" t="s">
        <v>54</v>
      </c>
      <c r="S1262" t="s">
        <v>55</v>
      </c>
      <c r="T1262" t="s">
        <v>47</v>
      </c>
    </row>
    <row r="1263" spans="1:20" x14ac:dyDescent="0.2">
      <c r="A1263" t="s">
        <v>50</v>
      </c>
      <c r="B1263" t="s">
        <v>18</v>
      </c>
      <c r="C1263" t="s">
        <v>19</v>
      </c>
      <c r="D1263" s="25">
        <v>45742</v>
      </c>
      <c r="E1263">
        <v>224</v>
      </c>
      <c r="F1263">
        <v>252</v>
      </c>
      <c r="G1263" s="27">
        <f>IF(ISNUMBER(H1263),AVERAGE(H1263:I1263),AVERAGE(E1263:F1263))/700</f>
        <v>0.34071428571428569</v>
      </c>
      <c r="H1263">
        <v>232</v>
      </c>
      <c r="I1263">
        <v>245</v>
      </c>
      <c r="J1263">
        <v>2024</v>
      </c>
      <c r="K1263" t="s">
        <v>42</v>
      </c>
      <c r="M1263" t="s">
        <v>83</v>
      </c>
      <c r="N1263" t="s">
        <v>20</v>
      </c>
      <c r="O1263" t="s">
        <v>44</v>
      </c>
      <c r="P1263" t="s">
        <v>102</v>
      </c>
      <c r="Q1263" t="s">
        <v>53</v>
      </c>
      <c r="R1263" t="s">
        <v>54</v>
      </c>
      <c r="S1263" t="s">
        <v>55</v>
      </c>
      <c r="T1263" t="s">
        <v>47</v>
      </c>
    </row>
    <row r="1264" spans="1:20" x14ac:dyDescent="0.2">
      <c r="A1264" t="s">
        <v>50</v>
      </c>
      <c r="B1264" t="s">
        <v>18</v>
      </c>
      <c r="C1264" t="s">
        <v>19</v>
      </c>
      <c r="D1264" s="25">
        <v>45742</v>
      </c>
      <c r="E1264">
        <v>261</v>
      </c>
      <c r="F1264">
        <v>290</v>
      </c>
      <c r="G1264" s="27">
        <f>IF(ISNUMBER(H1264),AVERAGE(H1264:I1264),AVERAGE(E1264:F1264))/700</f>
        <v>0.40714285714285714</v>
      </c>
      <c r="H1264">
        <v>280</v>
      </c>
      <c r="I1264">
        <v>290</v>
      </c>
      <c r="J1264">
        <v>2024</v>
      </c>
      <c r="K1264" t="s">
        <v>21</v>
      </c>
      <c r="M1264" t="s">
        <v>83</v>
      </c>
      <c r="N1264" t="s">
        <v>20</v>
      </c>
      <c r="O1264" t="s">
        <v>44</v>
      </c>
      <c r="P1264" t="s">
        <v>102</v>
      </c>
      <c r="Q1264" t="s">
        <v>53</v>
      </c>
      <c r="R1264" t="s">
        <v>54</v>
      </c>
      <c r="S1264" t="s">
        <v>55</v>
      </c>
      <c r="T1264" t="s">
        <v>47</v>
      </c>
    </row>
    <row r="1265" spans="1:20" x14ac:dyDescent="0.2">
      <c r="A1265" t="s">
        <v>50</v>
      </c>
      <c r="B1265" t="s">
        <v>18</v>
      </c>
      <c r="C1265" t="s">
        <v>19</v>
      </c>
      <c r="D1265" s="25">
        <v>45742</v>
      </c>
      <c r="E1265">
        <v>261</v>
      </c>
      <c r="F1265">
        <v>296</v>
      </c>
      <c r="G1265" s="27">
        <f>IF(ISNUMBER(H1265),AVERAGE(H1265:I1265),AVERAGE(E1265:F1265))/700</f>
        <v>0.41142857142857142</v>
      </c>
      <c r="H1265">
        <v>280</v>
      </c>
      <c r="I1265">
        <v>296</v>
      </c>
      <c r="J1265">
        <v>2024</v>
      </c>
      <c r="K1265" t="s">
        <v>56</v>
      </c>
      <c r="M1265" t="s">
        <v>83</v>
      </c>
      <c r="N1265" t="s">
        <v>20</v>
      </c>
      <c r="O1265" t="s">
        <v>44</v>
      </c>
      <c r="P1265" t="s">
        <v>102</v>
      </c>
      <c r="Q1265" t="s">
        <v>53</v>
      </c>
      <c r="R1265" t="s">
        <v>54</v>
      </c>
      <c r="S1265" t="s">
        <v>55</v>
      </c>
      <c r="T1265" t="s">
        <v>47</v>
      </c>
    </row>
    <row r="1266" spans="1:20" x14ac:dyDescent="0.2">
      <c r="A1266" t="s">
        <v>50</v>
      </c>
      <c r="B1266" t="s">
        <v>18</v>
      </c>
      <c r="C1266" t="s">
        <v>19</v>
      </c>
      <c r="D1266" s="25">
        <v>45743</v>
      </c>
      <c r="E1266">
        <v>224</v>
      </c>
      <c r="F1266">
        <v>252</v>
      </c>
      <c r="G1266" s="27">
        <f>IF(ISNUMBER(H1266),AVERAGE(H1266:I1266),AVERAGE(E1266:F1266))/700</f>
        <v>0.34071428571428569</v>
      </c>
      <c r="H1266">
        <v>232</v>
      </c>
      <c r="I1266">
        <v>245</v>
      </c>
      <c r="J1266">
        <v>2024</v>
      </c>
      <c r="K1266" t="s">
        <v>42</v>
      </c>
      <c r="M1266" t="s">
        <v>83</v>
      </c>
      <c r="N1266" t="s">
        <v>20</v>
      </c>
      <c r="O1266" t="s">
        <v>44</v>
      </c>
      <c r="P1266" t="s">
        <v>102</v>
      </c>
      <c r="Q1266" t="s">
        <v>53</v>
      </c>
      <c r="R1266" t="s">
        <v>54</v>
      </c>
      <c r="S1266" t="s">
        <v>55</v>
      </c>
      <c r="T1266" t="s">
        <v>47</v>
      </c>
    </row>
    <row r="1267" spans="1:20" x14ac:dyDescent="0.2">
      <c r="A1267" t="s">
        <v>50</v>
      </c>
      <c r="B1267" t="s">
        <v>18</v>
      </c>
      <c r="C1267" t="s">
        <v>19</v>
      </c>
      <c r="D1267" s="25">
        <v>45743</v>
      </c>
      <c r="E1267">
        <v>261</v>
      </c>
      <c r="F1267">
        <v>290</v>
      </c>
      <c r="G1267" s="27">
        <f>IF(ISNUMBER(H1267),AVERAGE(H1267:I1267),AVERAGE(E1267:F1267))/700</f>
        <v>0.40714285714285714</v>
      </c>
      <c r="H1267">
        <v>280</v>
      </c>
      <c r="I1267">
        <v>290</v>
      </c>
      <c r="J1267">
        <v>2024</v>
      </c>
      <c r="K1267" t="s">
        <v>21</v>
      </c>
      <c r="M1267" t="s">
        <v>83</v>
      </c>
      <c r="N1267" t="s">
        <v>20</v>
      </c>
      <c r="O1267" t="s">
        <v>44</v>
      </c>
      <c r="P1267" t="s">
        <v>102</v>
      </c>
      <c r="Q1267" t="s">
        <v>53</v>
      </c>
      <c r="R1267" t="s">
        <v>54</v>
      </c>
      <c r="S1267" t="s">
        <v>55</v>
      </c>
      <c r="T1267" t="s">
        <v>47</v>
      </c>
    </row>
    <row r="1268" spans="1:20" x14ac:dyDescent="0.2">
      <c r="A1268" t="s">
        <v>50</v>
      </c>
      <c r="B1268" t="s">
        <v>18</v>
      </c>
      <c r="C1268" t="s">
        <v>19</v>
      </c>
      <c r="D1268" s="25">
        <v>45743</v>
      </c>
      <c r="E1268">
        <v>261</v>
      </c>
      <c r="F1268">
        <v>296</v>
      </c>
      <c r="G1268" s="27">
        <f>IF(ISNUMBER(H1268),AVERAGE(H1268:I1268),AVERAGE(E1268:F1268))/700</f>
        <v>0.41142857142857142</v>
      </c>
      <c r="H1268">
        <v>280</v>
      </c>
      <c r="I1268">
        <v>296</v>
      </c>
      <c r="J1268">
        <v>2024</v>
      </c>
      <c r="K1268" t="s">
        <v>56</v>
      </c>
      <c r="M1268" t="s">
        <v>83</v>
      </c>
      <c r="N1268" t="s">
        <v>20</v>
      </c>
      <c r="O1268" t="s">
        <v>44</v>
      </c>
      <c r="P1268" t="s">
        <v>102</v>
      </c>
      <c r="Q1268" t="s">
        <v>53</v>
      </c>
      <c r="R1268" t="s">
        <v>54</v>
      </c>
      <c r="S1268" t="s">
        <v>55</v>
      </c>
      <c r="T1268" t="s">
        <v>47</v>
      </c>
    </row>
    <row r="1269" spans="1:20" x14ac:dyDescent="0.2">
      <c r="A1269" t="s">
        <v>50</v>
      </c>
      <c r="B1269" t="s">
        <v>18</v>
      </c>
      <c r="C1269" t="s">
        <v>19</v>
      </c>
      <c r="D1269" s="25">
        <v>45744</v>
      </c>
      <c r="E1269">
        <v>224</v>
      </c>
      <c r="F1269">
        <v>252</v>
      </c>
      <c r="G1269" s="27">
        <f>IF(ISNUMBER(H1269),AVERAGE(H1269:I1269),AVERAGE(E1269:F1269))/700</f>
        <v>0.34071428571428569</v>
      </c>
      <c r="H1269">
        <v>232</v>
      </c>
      <c r="I1269">
        <v>245</v>
      </c>
      <c r="J1269">
        <v>2024</v>
      </c>
      <c r="K1269" t="s">
        <v>42</v>
      </c>
      <c r="M1269" t="s">
        <v>83</v>
      </c>
      <c r="N1269" t="s">
        <v>20</v>
      </c>
      <c r="O1269" t="s">
        <v>44</v>
      </c>
      <c r="P1269" t="s">
        <v>102</v>
      </c>
      <c r="Q1269" t="s">
        <v>53</v>
      </c>
      <c r="R1269" t="s">
        <v>54</v>
      </c>
      <c r="S1269" t="s">
        <v>55</v>
      </c>
      <c r="T1269" t="s">
        <v>47</v>
      </c>
    </row>
    <row r="1270" spans="1:20" x14ac:dyDescent="0.2">
      <c r="A1270" t="s">
        <v>50</v>
      </c>
      <c r="B1270" t="s">
        <v>18</v>
      </c>
      <c r="C1270" t="s">
        <v>19</v>
      </c>
      <c r="D1270" s="25">
        <v>45744</v>
      </c>
      <c r="E1270">
        <v>261</v>
      </c>
      <c r="F1270">
        <v>290</v>
      </c>
      <c r="G1270" s="27">
        <f>IF(ISNUMBER(H1270),AVERAGE(H1270:I1270),AVERAGE(E1270:F1270))/700</f>
        <v>0.40714285714285714</v>
      </c>
      <c r="H1270">
        <v>280</v>
      </c>
      <c r="I1270">
        <v>290</v>
      </c>
      <c r="J1270">
        <v>2024</v>
      </c>
      <c r="K1270" t="s">
        <v>21</v>
      </c>
      <c r="M1270" t="s">
        <v>83</v>
      </c>
      <c r="N1270" t="s">
        <v>20</v>
      </c>
      <c r="O1270" t="s">
        <v>44</v>
      </c>
      <c r="P1270" t="s">
        <v>102</v>
      </c>
      <c r="Q1270" t="s">
        <v>53</v>
      </c>
      <c r="R1270" t="s">
        <v>54</v>
      </c>
      <c r="S1270" t="s">
        <v>55</v>
      </c>
      <c r="T1270" t="s">
        <v>47</v>
      </c>
    </row>
    <row r="1271" spans="1:20" x14ac:dyDescent="0.2">
      <c r="A1271" t="s">
        <v>50</v>
      </c>
      <c r="B1271" t="s">
        <v>18</v>
      </c>
      <c r="C1271" t="s">
        <v>19</v>
      </c>
      <c r="D1271" s="25">
        <v>45744</v>
      </c>
      <c r="E1271">
        <v>261</v>
      </c>
      <c r="F1271">
        <v>296</v>
      </c>
      <c r="G1271" s="27">
        <f>IF(ISNUMBER(H1271),AVERAGE(H1271:I1271),AVERAGE(E1271:F1271))/700</f>
        <v>0.41142857142857142</v>
      </c>
      <c r="H1271">
        <v>280</v>
      </c>
      <c r="I1271">
        <v>296</v>
      </c>
      <c r="J1271">
        <v>2024</v>
      </c>
      <c r="K1271" t="s">
        <v>56</v>
      </c>
      <c r="M1271" t="s">
        <v>83</v>
      </c>
      <c r="N1271" t="s">
        <v>20</v>
      </c>
      <c r="O1271" t="s">
        <v>44</v>
      </c>
      <c r="P1271" t="s">
        <v>102</v>
      </c>
      <c r="Q1271" t="s">
        <v>53</v>
      </c>
      <c r="R1271" t="s">
        <v>54</v>
      </c>
      <c r="S1271" t="s">
        <v>55</v>
      </c>
      <c r="T1271" t="s">
        <v>47</v>
      </c>
    </row>
    <row r="1272" spans="1:20" x14ac:dyDescent="0.2">
      <c r="A1272" t="s">
        <v>50</v>
      </c>
      <c r="B1272" t="s">
        <v>18</v>
      </c>
      <c r="C1272" t="s">
        <v>19</v>
      </c>
      <c r="D1272" s="25">
        <v>45747</v>
      </c>
      <c r="E1272">
        <v>224</v>
      </c>
      <c r="F1272">
        <v>252</v>
      </c>
      <c r="G1272" s="27">
        <f>IF(ISNUMBER(H1272),AVERAGE(H1272:I1272),AVERAGE(E1272:F1272))/700</f>
        <v>0.34071428571428569</v>
      </c>
      <c r="H1272">
        <v>232</v>
      </c>
      <c r="I1272">
        <v>245</v>
      </c>
      <c r="J1272">
        <v>2024</v>
      </c>
      <c r="K1272" t="s">
        <v>42</v>
      </c>
      <c r="M1272" t="s">
        <v>83</v>
      </c>
      <c r="N1272" t="s">
        <v>20</v>
      </c>
      <c r="O1272" t="s">
        <v>44</v>
      </c>
      <c r="P1272" t="s">
        <v>102</v>
      </c>
      <c r="Q1272" t="s">
        <v>53</v>
      </c>
      <c r="R1272" t="s">
        <v>54</v>
      </c>
      <c r="S1272" t="s">
        <v>55</v>
      </c>
      <c r="T1272" t="s">
        <v>47</v>
      </c>
    </row>
    <row r="1273" spans="1:20" x14ac:dyDescent="0.2">
      <c r="A1273" t="s">
        <v>50</v>
      </c>
      <c r="B1273" t="s">
        <v>18</v>
      </c>
      <c r="C1273" t="s">
        <v>19</v>
      </c>
      <c r="D1273" s="25">
        <v>45747</v>
      </c>
      <c r="E1273">
        <v>252</v>
      </c>
      <c r="F1273">
        <v>290</v>
      </c>
      <c r="G1273" s="27">
        <f>IF(ISNUMBER(H1273),AVERAGE(H1273:I1273),AVERAGE(E1273:F1273))/700</f>
        <v>0.40714285714285714</v>
      </c>
      <c r="H1273">
        <v>280</v>
      </c>
      <c r="I1273">
        <v>290</v>
      </c>
      <c r="J1273">
        <v>2024</v>
      </c>
      <c r="K1273" t="s">
        <v>21</v>
      </c>
      <c r="M1273" t="s">
        <v>83</v>
      </c>
      <c r="N1273" t="s">
        <v>20</v>
      </c>
      <c r="O1273" t="s">
        <v>44</v>
      </c>
      <c r="P1273" t="s">
        <v>101</v>
      </c>
      <c r="Q1273" t="s">
        <v>53</v>
      </c>
      <c r="R1273" t="s">
        <v>54</v>
      </c>
      <c r="S1273" t="s">
        <v>55</v>
      </c>
      <c r="T1273" t="s">
        <v>47</v>
      </c>
    </row>
    <row r="1274" spans="1:20" x14ac:dyDescent="0.2">
      <c r="A1274" t="s">
        <v>50</v>
      </c>
      <c r="B1274" t="s">
        <v>18</v>
      </c>
      <c r="C1274" t="s">
        <v>19</v>
      </c>
      <c r="D1274" s="25">
        <v>45747</v>
      </c>
      <c r="E1274">
        <v>252</v>
      </c>
      <c r="F1274">
        <v>296</v>
      </c>
      <c r="G1274" s="27">
        <f>IF(ISNUMBER(H1274),AVERAGE(H1274:I1274),AVERAGE(E1274:F1274))/700</f>
        <v>0.41142857142857142</v>
      </c>
      <c r="H1274">
        <v>280</v>
      </c>
      <c r="I1274">
        <v>296</v>
      </c>
      <c r="J1274">
        <v>2024</v>
      </c>
      <c r="K1274" t="s">
        <v>56</v>
      </c>
      <c r="M1274" t="s">
        <v>83</v>
      </c>
      <c r="N1274" t="s">
        <v>20</v>
      </c>
      <c r="O1274" t="s">
        <v>44</v>
      </c>
      <c r="P1274" t="s">
        <v>101</v>
      </c>
      <c r="Q1274" t="s">
        <v>53</v>
      </c>
      <c r="R1274" t="s">
        <v>54</v>
      </c>
      <c r="S1274" t="s">
        <v>55</v>
      </c>
      <c r="T1274" t="s">
        <v>47</v>
      </c>
    </row>
    <row r="1275" spans="1:20" x14ac:dyDescent="0.2">
      <c r="A1275" t="s">
        <v>50</v>
      </c>
      <c r="B1275" t="s">
        <v>18</v>
      </c>
      <c r="C1275" t="s">
        <v>19</v>
      </c>
      <c r="D1275" s="25">
        <v>45748</v>
      </c>
      <c r="E1275">
        <v>224</v>
      </c>
      <c r="F1275">
        <v>252</v>
      </c>
      <c r="G1275" s="27">
        <f>IF(ISNUMBER(H1275),AVERAGE(H1275:I1275),AVERAGE(E1275:F1275))/700</f>
        <v>0.34071428571428569</v>
      </c>
      <c r="H1275">
        <v>232</v>
      </c>
      <c r="I1275">
        <v>245</v>
      </c>
      <c r="J1275">
        <v>2024</v>
      </c>
      <c r="K1275" t="s">
        <v>42</v>
      </c>
      <c r="M1275" t="s">
        <v>83</v>
      </c>
      <c r="N1275" t="s">
        <v>20</v>
      </c>
      <c r="O1275" t="s">
        <v>44</v>
      </c>
      <c r="P1275" t="s">
        <v>102</v>
      </c>
      <c r="Q1275" t="s">
        <v>53</v>
      </c>
      <c r="R1275" t="s">
        <v>54</v>
      </c>
      <c r="S1275" t="s">
        <v>55</v>
      </c>
      <c r="T1275" t="s">
        <v>47</v>
      </c>
    </row>
    <row r="1276" spans="1:20" x14ac:dyDescent="0.2">
      <c r="A1276" t="s">
        <v>50</v>
      </c>
      <c r="B1276" t="s">
        <v>18</v>
      </c>
      <c r="C1276" t="s">
        <v>19</v>
      </c>
      <c r="D1276" s="25">
        <v>45748</v>
      </c>
      <c r="E1276">
        <v>252</v>
      </c>
      <c r="F1276">
        <v>290</v>
      </c>
      <c r="G1276" s="27">
        <f>IF(ISNUMBER(H1276),AVERAGE(H1276:I1276),AVERAGE(E1276:F1276))/700</f>
        <v>0.40714285714285714</v>
      </c>
      <c r="H1276">
        <v>280</v>
      </c>
      <c r="I1276">
        <v>290</v>
      </c>
      <c r="J1276">
        <v>2024</v>
      </c>
      <c r="K1276" t="s">
        <v>21</v>
      </c>
      <c r="M1276" t="s">
        <v>83</v>
      </c>
      <c r="N1276" t="s">
        <v>20</v>
      </c>
      <c r="O1276" t="s">
        <v>44</v>
      </c>
      <c r="P1276" t="s">
        <v>101</v>
      </c>
      <c r="Q1276" t="s">
        <v>53</v>
      </c>
      <c r="R1276" t="s">
        <v>54</v>
      </c>
      <c r="S1276" t="s">
        <v>55</v>
      </c>
      <c r="T1276" t="s">
        <v>47</v>
      </c>
    </row>
    <row r="1277" spans="1:20" x14ac:dyDescent="0.2">
      <c r="A1277" t="s">
        <v>50</v>
      </c>
      <c r="B1277" t="s">
        <v>18</v>
      </c>
      <c r="C1277" t="s">
        <v>19</v>
      </c>
      <c r="D1277" s="25">
        <v>45748</v>
      </c>
      <c r="E1277">
        <v>252</v>
      </c>
      <c r="F1277">
        <v>296</v>
      </c>
      <c r="G1277" s="27">
        <f>IF(ISNUMBER(H1277),AVERAGE(H1277:I1277),AVERAGE(E1277:F1277))/700</f>
        <v>0.41142857142857142</v>
      </c>
      <c r="H1277">
        <v>280</v>
      </c>
      <c r="I1277">
        <v>296</v>
      </c>
      <c r="J1277">
        <v>2024</v>
      </c>
      <c r="K1277" t="s">
        <v>56</v>
      </c>
      <c r="M1277" t="s">
        <v>83</v>
      </c>
      <c r="N1277" t="s">
        <v>20</v>
      </c>
      <c r="O1277" t="s">
        <v>44</v>
      </c>
      <c r="P1277" t="s">
        <v>101</v>
      </c>
      <c r="Q1277" t="s">
        <v>53</v>
      </c>
      <c r="R1277" t="s">
        <v>54</v>
      </c>
      <c r="S1277" t="s">
        <v>55</v>
      </c>
      <c r="T1277" t="s">
        <v>47</v>
      </c>
    </row>
    <row r="1278" spans="1:20" x14ac:dyDescent="0.2">
      <c r="A1278" t="s">
        <v>50</v>
      </c>
      <c r="B1278" t="s">
        <v>18</v>
      </c>
      <c r="C1278" t="s">
        <v>19</v>
      </c>
      <c r="D1278" s="25">
        <v>45749</v>
      </c>
      <c r="E1278">
        <v>224</v>
      </c>
      <c r="F1278">
        <v>252</v>
      </c>
      <c r="G1278" s="27">
        <f>IF(ISNUMBER(H1278),AVERAGE(H1278:I1278),AVERAGE(E1278:F1278))/700</f>
        <v>0.34071428571428569</v>
      </c>
      <c r="H1278">
        <v>232</v>
      </c>
      <c r="I1278">
        <v>245</v>
      </c>
      <c r="J1278">
        <v>2024</v>
      </c>
      <c r="K1278" t="s">
        <v>42</v>
      </c>
      <c r="M1278" t="s">
        <v>83</v>
      </c>
      <c r="N1278" t="s">
        <v>20</v>
      </c>
      <c r="O1278" t="s">
        <v>44</v>
      </c>
      <c r="P1278" t="s">
        <v>102</v>
      </c>
      <c r="Q1278" t="s">
        <v>53</v>
      </c>
      <c r="R1278" t="s">
        <v>54</v>
      </c>
      <c r="S1278" t="s">
        <v>55</v>
      </c>
      <c r="T1278" t="s">
        <v>47</v>
      </c>
    </row>
    <row r="1279" spans="1:20" x14ac:dyDescent="0.2">
      <c r="A1279" t="s">
        <v>50</v>
      </c>
      <c r="B1279" t="s">
        <v>18</v>
      </c>
      <c r="C1279" t="s">
        <v>19</v>
      </c>
      <c r="D1279" s="25">
        <v>45749</v>
      </c>
      <c r="E1279">
        <v>252</v>
      </c>
      <c r="F1279">
        <v>290</v>
      </c>
      <c r="G1279" s="27">
        <f>IF(ISNUMBER(H1279),AVERAGE(H1279:I1279),AVERAGE(E1279:F1279))/700</f>
        <v>0.40714285714285714</v>
      </c>
      <c r="H1279">
        <v>280</v>
      </c>
      <c r="I1279">
        <v>290</v>
      </c>
      <c r="J1279">
        <v>2024</v>
      </c>
      <c r="K1279" t="s">
        <v>21</v>
      </c>
      <c r="M1279" t="s">
        <v>83</v>
      </c>
      <c r="N1279" t="s">
        <v>20</v>
      </c>
      <c r="O1279" t="s">
        <v>44</v>
      </c>
      <c r="P1279" t="s">
        <v>101</v>
      </c>
      <c r="Q1279" t="s">
        <v>53</v>
      </c>
      <c r="R1279" t="s">
        <v>54</v>
      </c>
      <c r="S1279" t="s">
        <v>55</v>
      </c>
      <c r="T1279" t="s">
        <v>47</v>
      </c>
    </row>
    <row r="1280" spans="1:20" x14ac:dyDescent="0.2">
      <c r="A1280" t="s">
        <v>50</v>
      </c>
      <c r="B1280" t="s">
        <v>18</v>
      </c>
      <c r="C1280" t="s">
        <v>19</v>
      </c>
      <c r="D1280" s="25">
        <v>45749</v>
      </c>
      <c r="E1280">
        <v>252</v>
      </c>
      <c r="F1280">
        <v>296</v>
      </c>
      <c r="G1280" s="27">
        <f>IF(ISNUMBER(H1280),AVERAGE(H1280:I1280),AVERAGE(E1280:F1280))/700</f>
        <v>0.41142857142857142</v>
      </c>
      <c r="H1280">
        <v>280</v>
      </c>
      <c r="I1280">
        <v>296</v>
      </c>
      <c r="J1280">
        <v>2024</v>
      </c>
      <c r="K1280" t="s">
        <v>56</v>
      </c>
      <c r="M1280" t="s">
        <v>83</v>
      </c>
      <c r="N1280" t="s">
        <v>20</v>
      </c>
      <c r="O1280" t="s">
        <v>44</v>
      </c>
      <c r="P1280" t="s">
        <v>101</v>
      </c>
      <c r="Q1280" t="s">
        <v>53</v>
      </c>
      <c r="R1280" t="s">
        <v>54</v>
      </c>
      <c r="S1280" t="s">
        <v>55</v>
      </c>
      <c r="T1280" t="s">
        <v>47</v>
      </c>
    </row>
    <row r="1281" spans="1:20" x14ac:dyDescent="0.2">
      <c r="A1281" t="s">
        <v>50</v>
      </c>
      <c r="B1281" t="s">
        <v>18</v>
      </c>
      <c r="C1281" t="s">
        <v>19</v>
      </c>
      <c r="D1281" s="25">
        <v>45750</v>
      </c>
      <c r="E1281">
        <v>224</v>
      </c>
      <c r="F1281">
        <v>252</v>
      </c>
      <c r="G1281" s="27">
        <f>IF(ISNUMBER(H1281),AVERAGE(H1281:I1281),AVERAGE(E1281:F1281))/700</f>
        <v>0.34071428571428569</v>
      </c>
      <c r="H1281">
        <v>232</v>
      </c>
      <c r="I1281">
        <v>245</v>
      </c>
      <c r="J1281">
        <v>2024</v>
      </c>
      <c r="K1281" t="s">
        <v>42</v>
      </c>
      <c r="M1281" t="s">
        <v>83</v>
      </c>
      <c r="N1281" t="s">
        <v>20</v>
      </c>
      <c r="O1281" t="s">
        <v>44</v>
      </c>
      <c r="P1281" t="s">
        <v>102</v>
      </c>
      <c r="Q1281" t="s">
        <v>53</v>
      </c>
      <c r="R1281" t="s">
        <v>54</v>
      </c>
      <c r="S1281" t="s">
        <v>55</v>
      </c>
      <c r="T1281" t="s">
        <v>47</v>
      </c>
    </row>
    <row r="1282" spans="1:20" x14ac:dyDescent="0.2">
      <c r="A1282" t="s">
        <v>50</v>
      </c>
      <c r="B1282" t="s">
        <v>18</v>
      </c>
      <c r="C1282" t="s">
        <v>19</v>
      </c>
      <c r="D1282" s="25">
        <v>45750</v>
      </c>
      <c r="E1282">
        <v>252</v>
      </c>
      <c r="F1282">
        <v>290</v>
      </c>
      <c r="G1282" s="27">
        <f>IF(ISNUMBER(H1282),AVERAGE(H1282:I1282),AVERAGE(E1282:F1282))/700</f>
        <v>0.40714285714285714</v>
      </c>
      <c r="H1282">
        <v>280</v>
      </c>
      <c r="I1282">
        <v>290</v>
      </c>
      <c r="J1282">
        <v>2024</v>
      </c>
      <c r="K1282" t="s">
        <v>21</v>
      </c>
      <c r="M1282" t="s">
        <v>83</v>
      </c>
      <c r="N1282" t="s">
        <v>20</v>
      </c>
      <c r="O1282" t="s">
        <v>44</v>
      </c>
      <c r="P1282" t="s">
        <v>101</v>
      </c>
      <c r="Q1282" t="s">
        <v>53</v>
      </c>
      <c r="R1282" t="s">
        <v>54</v>
      </c>
      <c r="S1282" t="s">
        <v>55</v>
      </c>
      <c r="T1282" t="s">
        <v>47</v>
      </c>
    </row>
    <row r="1283" spans="1:20" x14ac:dyDescent="0.2">
      <c r="A1283" t="s">
        <v>50</v>
      </c>
      <c r="B1283" t="s">
        <v>18</v>
      </c>
      <c r="C1283" t="s">
        <v>19</v>
      </c>
      <c r="D1283" s="25">
        <v>45750</v>
      </c>
      <c r="E1283">
        <v>252</v>
      </c>
      <c r="F1283">
        <v>296</v>
      </c>
      <c r="G1283" s="27">
        <f>IF(ISNUMBER(H1283),AVERAGE(H1283:I1283),AVERAGE(E1283:F1283))/700</f>
        <v>0.41142857142857142</v>
      </c>
      <c r="H1283">
        <v>280</v>
      </c>
      <c r="I1283">
        <v>296</v>
      </c>
      <c r="J1283">
        <v>2024</v>
      </c>
      <c r="K1283" t="s">
        <v>56</v>
      </c>
      <c r="M1283" t="s">
        <v>83</v>
      </c>
      <c r="N1283" t="s">
        <v>20</v>
      </c>
      <c r="O1283" t="s">
        <v>44</v>
      </c>
      <c r="P1283" t="s">
        <v>101</v>
      </c>
      <c r="Q1283" t="s">
        <v>53</v>
      </c>
      <c r="R1283" t="s">
        <v>54</v>
      </c>
      <c r="S1283" t="s">
        <v>55</v>
      </c>
      <c r="T1283" t="s">
        <v>47</v>
      </c>
    </row>
    <row r="1284" spans="1:20" x14ac:dyDescent="0.2">
      <c r="A1284" t="s">
        <v>50</v>
      </c>
      <c r="B1284" t="s">
        <v>18</v>
      </c>
      <c r="C1284" t="s">
        <v>19</v>
      </c>
      <c r="D1284" s="25">
        <v>45751</v>
      </c>
      <c r="E1284">
        <v>224</v>
      </c>
      <c r="F1284">
        <v>252</v>
      </c>
      <c r="G1284" s="27">
        <f>IF(ISNUMBER(H1284),AVERAGE(H1284:I1284),AVERAGE(E1284:F1284))/700</f>
        <v>0.34071428571428569</v>
      </c>
      <c r="H1284">
        <v>232</v>
      </c>
      <c r="I1284">
        <v>245</v>
      </c>
      <c r="J1284">
        <v>2024</v>
      </c>
      <c r="K1284" t="s">
        <v>42</v>
      </c>
      <c r="M1284" t="s">
        <v>83</v>
      </c>
      <c r="N1284" t="s">
        <v>20</v>
      </c>
      <c r="O1284" t="s">
        <v>44</v>
      </c>
      <c r="P1284" t="s">
        <v>102</v>
      </c>
      <c r="Q1284" t="s">
        <v>53</v>
      </c>
      <c r="R1284" t="s">
        <v>54</v>
      </c>
      <c r="S1284" t="s">
        <v>55</v>
      </c>
      <c r="T1284" t="s">
        <v>47</v>
      </c>
    </row>
    <row r="1285" spans="1:20" x14ac:dyDescent="0.2">
      <c r="A1285" t="s">
        <v>50</v>
      </c>
      <c r="B1285" t="s">
        <v>18</v>
      </c>
      <c r="C1285" t="s">
        <v>19</v>
      </c>
      <c r="D1285" s="25">
        <v>45751</v>
      </c>
      <c r="E1285">
        <v>252</v>
      </c>
      <c r="F1285">
        <v>290</v>
      </c>
      <c r="G1285" s="27">
        <f>IF(ISNUMBER(H1285),AVERAGE(H1285:I1285),AVERAGE(E1285:F1285))/700</f>
        <v>0.40714285714285714</v>
      </c>
      <c r="H1285">
        <v>280</v>
      </c>
      <c r="I1285">
        <v>290</v>
      </c>
      <c r="J1285">
        <v>2024</v>
      </c>
      <c r="K1285" t="s">
        <v>21</v>
      </c>
      <c r="M1285" t="s">
        <v>83</v>
      </c>
      <c r="N1285" t="s">
        <v>20</v>
      </c>
      <c r="O1285" t="s">
        <v>44</v>
      </c>
      <c r="P1285" t="s">
        <v>101</v>
      </c>
      <c r="Q1285" t="s">
        <v>53</v>
      </c>
      <c r="R1285" t="s">
        <v>54</v>
      </c>
      <c r="S1285" t="s">
        <v>55</v>
      </c>
      <c r="T1285" t="s">
        <v>47</v>
      </c>
    </row>
    <row r="1286" spans="1:20" x14ac:dyDescent="0.2">
      <c r="A1286" t="s">
        <v>50</v>
      </c>
      <c r="B1286" t="s">
        <v>18</v>
      </c>
      <c r="C1286" t="s">
        <v>19</v>
      </c>
      <c r="D1286" s="25">
        <v>45751</v>
      </c>
      <c r="E1286">
        <v>252</v>
      </c>
      <c r="F1286">
        <v>296</v>
      </c>
      <c r="G1286" s="27">
        <f>IF(ISNUMBER(H1286),AVERAGE(H1286:I1286),AVERAGE(E1286:F1286))/700</f>
        <v>0.41142857142857142</v>
      </c>
      <c r="H1286">
        <v>280</v>
      </c>
      <c r="I1286">
        <v>296</v>
      </c>
      <c r="J1286">
        <v>2024</v>
      </c>
      <c r="K1286" t="s">
        <v>56</v>
      </c>
      <c r="M1286" t="s">
        <v>83</v>
      </c>
      <c r="N1286" t="s">
        <v>20</v>
      </c>
      <c r="O1286" t="s">
        <v>44</v>
      </c>
      <c r="P1286" t="s">
        <v>101</v>
      </c>
      <c r="Q1286" t="s">
        <v>53</v>
      </c>
      <c r="R1286" t="s">
        <v>54</v>
      </c>
      <c r="S1286" t="s">
        <v>55</v>
      </c>
      <c r="T1286" t="s">
        <v>47</v>
      </c>
    </row>
    <row r="1287" spans="1:20" x14ac:dyDescent="0.2">
      <c r="A1287" t="s">
        <v>50</v>
      </c>
      <c r="B1287" t="s">
        <v>18</v>
      </c>
      <c r="C1287" t="s">
        <v>19</v>
      </c>
      <c r="D1287" s="25">
        <v>45754</v>
      </c>
      <c r="E1287">
        <v>224</v>
      </c>
      <c r="F1287">
        <v>245</v>
      </c>
      <c r="G1287" s="27">
        <f>IF(ISNUMBER(H1287),AVERAGE(H1287:I1287),AVERAGE(E1287:F1287))/700</f>
        <v>0.33714285714285713</v>
      </c>
      <c r="H1287">
        <v>232</v>
      </c>
      <c r="I1287">
        <v>240</v>
      </c>
      <c r="J1287">
        <v>2024</v>
      </c>
      <c r="K1287" t="s">
        <v>56</v>
      </c>
      <c r="M1287" t="s">
        <v>83</v>
      </c>
      <c r="N1287" t="s">
        <v>20</v>
      </c>
      <c r="O1287" t="s">
        <v>276</v>
      </c>
      <c r="P1287" t="s">
        <v>101</v>
      </c>
      <c r="Q1287" t="s">
        <v>53</v>
      </c>
      <c r="R1287" t="s">
        <v>54</v>
      </c>
      <c r="S1287" t="s">
        <v>55</v>
      </c>
      <c r="T1287" t="s">
        <v>47</v>
      </c>
    </row>
    <row r="1288" spans="1:20" x14ac:dyDescent="0.2">
      <c r="A1288" t="s">
        <v>50</v>
      </c>
      <c r="B1288" t="s">
        <v>18</v>
      </c>
      <c r="C1288" t="s">
        <v>19</v>
      </c>
      <c r="D1288" s="25">
        <v>45754</v>
      </c>
      <c r="E1288">
        <v>231</v>
      </c>
      <c r="F1288">
        <v>252</v>
      </c>
      <c r="G1288" s="27">
        <f>IF(ISNUMBER(H1288),AVERAGE(H1288:I1288),AVERAGE(E1288:F1288))/700</f>
        <v>0.35499999999999998</v>
      </c>
      <c r="H1288">
        <v>245</v>
      </c>
      <c r="I1288">
        <v>252</v>
      </c>
      <c r="J1288">
        <v>2024</v>
      </c>
      <c r="K1288" t="s">
        <v>21</v>
      </c>
      <c r="M1288" t="s">
        <v>83</v>
      </c>
      <c r="N1288" t="s">
        <v>20</v>
      </c>
      <c r="O1288" t="s">
        <v>276</v>
      </c>
      <c r="P1288" t="s">
        <v>61</v>
      </c>
      <c r="Q1288" t="s">
        <v>53</v>
      </c>
      <c r="R1288" t="s">
        <v>54</v>
      </c>
      <c r="S1288" t="s">
        <v>55</v>
      </c>
      <c r="T1288" t="s">
        <v>47</v>
      </c>
    </row>
    <row r="1289" spans="1:20" x14ac:dyDescent="0.2">
      <c r="A1289" t="s">
        <v>50</v>
      </c>
      <c r="B1289" t="s">
        <v>18</v>
      </c>
      <c r="C1289" t="s">
        <v>19</v>
      </c>
      <c r="D1289" s="25">
        <v>45754</v>
      </c>
      <c r="E1289">
        <v>224</v>
      </c>
      <c r="F1289">
        <v>252</v>
      </c>
      <c r="G1289" s="27">
        <f>IF(ISNUMBER(H1289),AVERAGE(H1289:I1289),AVERAGE(E1289:F1289))/700</f>
        <v>0.35499999999999998</v>
      </c>
      <c r="H1289">
        <v>245</v>
      </c>
      <c r="I1289">
        <v>252</v>
      </c>
      <c r="J1289">
        <v>2024</v>
      </c>
      <c r="K1289" t="s">
        <v>42</v>
      </c>
      <c r="M1289" t="s">
        <v>83</v>
      </c>
      <c r="N1289" t="s">
        <v>20</v>
      </c>
      <c r="O1289" t="s">
        <v>276</v>
      </c>
      <c r="P1289" t="s">
        <v>61</v>
      </c>
      <c r="Q1289" t="s">
        <v>53</v>
      </c>
      <c r="R1289" t="s">
        <v>54</v>
      </c>
      <c r="S1289" t="s">
        <v>55</v>
      </c>
      <c r="T1289" t="s">
        <v>47</v>
      </c>
    </row>
    <row r="1290" spans="1:20" x14ac:dyDescent="0.2">
      <c r="A1290" t="s">
        <v>50</v>
      </c>
      <c r="B1290" t="s">
        <v>18</v>
      </c>
      <c r="C1290" t="s">
        <v>19</v>
      </c>
      <c r="D1290" s="25">
        <v>45755</v>
      </c>
      <c r="E1290">
        <v>224</v>
      </c>
      <c r="F1290">
        <v>245</v>
      </c>
      <c r="G1290" s="27">
        <f>IF(ISNUMBER(H1290),AVERAGE(H1290:I1290),AVERAGE(E1290:F1290))/700</f>
        <v>0.33714285714285713</v>
      </c>
      <c r="H1290">
        <v>232</v>
      </c>
      <c r="I1290">
        <v>240</v>
      </c>
      <c r="J1290">
        <v>2024</v>
      </c>
      <c r="K1290" t="s">
        <v>56</v>
      </c>
      <c r="M1290" t="s">
        <v>83</v>
      </c>
      <c r="N1290" t="s">
        <v>20</v>
      </c>
      <c r="O1290" t="s">
        <v>44</v>
      </c>
      <c r="P1290" t="s">
        <v>101</v>
      </c>
      <c r="Q1290" t="s">
        <v>53</v>
      </c>
      <c r="R1290" t="s">
        <v>54</v>
      </c>
      <c r="S1290" t="s">
        <v>55</v>
      </c>
      <c r="T1290" t="s">
        <v>47</v>
      </c>
    </row>
    <row r="1291" spans="1:20" x14ac:dyDescent="0.2">
      <c r="A1291" t="s">
        <v>50</v>
      </c>
      <c r="B1291" t="s">
        <v>18</v>
      </c>
      <c r="C1291" t="s">
        <v>19</v>
      </c>
      <c r="D1291" s="25">
        <v>45755</v>
      </c>
      <c r="E1291">
        <v>231</v>
      </c>
      <c r="F1291">
        <v>252</v>
      </c>
      <c r="G1291" s="27">
        <f>IF(ISNUMBER(H1291),AVERAGE(H1291:I1291),AVERAGE(E1291:F1291))/700</f>
        <v>0.35499999999999998</v>
      </c>
      <c r="H1291">
        <v>245</v>
      </c>
      <c r="I1291">
        <v>252</v>
      </c>
      <c r="J1291">
        <v>2024</v>
      </c>
      <c r="K1291" t="s">
        <v>21</v>
      </c>
      <c r="M1291" t="s">
        <v>83</v>
      </c>
      <c r="N1291" t="s">
        <v>20</v>
      </c>
      <c r="O1291" t="s">
        <v>44</v>
      </c>
      <c r="P1291" t="s">
        <v>61</v>
      </c>
      <c r="Q1291" t="s">
        <v>53</v>
      </c>
      <c r="R1291" t="s">
        <v>54</v>
      </c>
      <c r="S1291" t="s">
        <v>55</v>
      </c>
      <c r="T1291" t="s">
        <v>47</v>
      </c>
    </row>
    <row r="1292" spans="1:20" x14ac:dyDescent="0.2">
      <c r="A1292" t="s">
        <v>50</v>
      </c>
      <c r="B1292" t="s">
        <v>18</v>
      </c>
      <c r="C1292" t="s">
        <v>19</v>
      </c>
      <c r="D1292" s="25">
        <v>45755</v>
      </c>
      <c r="E1292">
        <v>224</v>
      </c>
      <c r="F1292">
        <v>252</v>
      </c>
      <c r="G1292" s="27">
        <f>IF(ISNUMBER(H1292),AVERAGE(H1292:I1292),AVERAGE(E1292:F1292))/700</f>
        <v>0.35499999999999998</v>
      </c>
      <c r="H1292">
        <v>245</v>
      </c>
      <c r="I1292">
        <v>252</v>
      </c>
      <c r="J1292">
        <v>2024</v>
      </c>
      <c r="K1292" t="s">
        <v>42</v>
      </c>
      <c r="M1292" t="s">
        <v>83</v>
      </c>
      <c r="N1292" t="s">
        <v>20</v>
      </c>
      <c r="O1292" t="s">
        <v>44</v>
      </c>
      <c r="P1292" t="s">
        <v>61</v>
      </c>
      <c r="Q1292" t="s">
        <v>53</v>
      </c>
      <c r="R1292" t="s">
        <v>54</v>
      </c>
      <c r="S1292" t="s">
        <v>55</v>
      </c>
      <c r="T1292" t="s">
        <v>47</v>
      </c>
    </row>
    <row r="1293" spans="1:20" x14ac:dyDescent="0.2">
      <c r="A1293" t="s">
        <v>50</v>
      </c>
      <c r="B1293" t="s">
        <v>18</v>
      </c>
      <c r="C1293" t="s">
        <v>19</v>
      </c>
      <c r="D1293" s="25">
        <v>45756</v>
      </c>
      <c r="E1293">
        <v>224</v>
      </c>
      <c r="F1293">
        <v>245</v>
      </c>
      <c r="G1293" s="27">
        <f>IF(ISNUMBER(H1293),AVERAGE(H1293:I1293),AVERAGE(E1293:F1293))/700</f>
        <v>0.33714285714285713</v>
      </c>
      <c r="H1293">
        <v>232</v>
      </c>
      <c r="I1293">
        <v>240</v>
      </c>
      <c r="J1293">
        <v>2024</v>
      </c>
      <c r="K1293" t="s">
        <v>56</v>
      </c>
      <c r="M1293" t="s">
        <v>83</v>
      </c>
      <c r="N1293" t="s">
        <v>20</v>
      </c>
      <c r="O1293" t="s">
        <v>44</v>
      </c>
      <c r="P1293" t="s">
        <v>101</v>
      </c>
      <c r="Q1293" t="s">
        <v>53</v>
      </c>
      <c r="R1293" t="s">
        <v>54</v>
      </c>
      <c r="S1293" t="s">
        <v>55</v>
      </c>
      <c r="T1293" t="s">
        <v>47</v>
      </c>
    </row>
    <row r="1294" spans="1:20" x14ac:dyDescent="0.2">
      <c r="A1294" t="s">
        <v>50</v>
      </c>
      <c r="B1294" t="s">
        <v>18</v>
      </c>
      <c r="C1294" t="s">
        <v>19</v>
      </c>
      <c r="D1294" s="25">
        <v>45756</v>
      </c>
      <c r="E1294">
        <v>231</v>
      </c>
      <c r="F1294">
        <v>252</v>
      </c>
      <c r="G1294" s="27">
        <f>IF(ISNUMBER(H1294),AVERAGE(H1294:I1294),AVERAGE(E1294:F1294))/700</f>
        <v>0.35499999999999998</v>
      </c>
      <c r="H1294">
        <v>245</v>
      </c>
      <c r="I1294">
        <v>252</v>
      </c>
      <c r="J1294">
        <v>2024</v>
      </c>
      <c r="K1294" t="s">
        <v>21</v>
      </c>
      <c r="M1294" t="s">
        <v>83</v>
      </c>
      <c r="N1294" t="s">
        <v>20</v>
      </c>
      <c r="O1294" t="s">
        <v>44</v>
      </c>
      <c r="P1294" t="s">
        <v>61</v>
      </c>
      <c r="Q1294" t="s">
        <v>53</v>
      </c>
      <c r="R1294" t="s">
        <v>54</v>
      </c>
      <c r="S1294" t="s">
        <v>55</v>
      </c>
      <c r="T1294" t="s">
        <v>47</v>
      </c>
    </row>
    <row r="1295" spans="1:20" x14ac:dyDescent="0.2">
      <c r="A1295" t="s">
        <v>50</v>
      </c>
      <c r="B1295" t="s">
        <v>18</v>
      </c>
      <c r="C1295" t="s">
        <v>19</v>
      </c>
      <c r="D1295" s="25">
        <v>45756</v>
      </c>
      <c r="E1295">
        <v>224</v>
      </c>
      <c r="F1295">
        <v>252</v>
      </c>
      <c r="G1295" s="27">
        <f>IF(ISNUMBER(H1295),AVERAGE(H1295:I1295),AVERAGE(E1295:F1295))/700</f>
        <v>0.35499999999999998</v>
      </c>
      <c r="H1295">
        <v>245</v>
      </c>
      <c r="I1295">
        <v>252</v>
      </c>
      <c r="J1295">
        <v>2024</v>
      </c>
      <c r="K1295" t="s">
        <v>42</v>
      </c>
      <c r="M1295" t="s">
        <v>83</v>
      </c>
      <c r="N1295" t="s">
        <v>20</v>
      </c>
      <c r="O1295" t="s">
        <v>44</v>
      </c>
      <c r="P1295" t="s">
        <v>61</v>
      </c>
      <c r="Q1295" t="s">
        <v>53</v>
      </c>
      <c r="R1295" t="s">
        <v>54</v>
      </c>
      <c r="S1295" t="s">
        <v>55</v>
      </c>
      <c r="T1295" t="s">
        <v>47</v>
      </c>
    </row>
    <row r="1296" spans="1:20" x14ac:dyDescent="0.2">
      <c r="A1296" t="s">
        <v>50</v>
      </c>
      <c r="B1296" t="s">
        <v>18</v>
      </c>
      <c r="C1296" t="s">
        <v>19</v>
      </c>
      <c r="D1296" s="25">
        <v>45757</v>
      </c>
      <c r="E1296">
        <v>210</v>
      </c>
      <c r="F1296">
        <v>232</v>
      </c>
      <c r="G1296" s="27">
        <f>IF(ISNUMBER(H1296),AVERAGE(H1296:I1296),AVERAGE(E1296:F1296))/700</f>
        <v>0.31</v>
      </c>
      <c r="H1296">
        <v>210</v>
      </c>
      <c r="I1296">
        <v>224</v>
      </c>
      <c r="J1296">
        <v>2024</v>
      </c>
      <c r="K1296" t="s">
        <v>56</v>
      </c>
      <c r="M1296" t="s">
        <v>83</v>
      </c>
      <c r="N1296" t="s">
        <v>20</v>
      </c>
      <c r="O1296" t="s">
        <v>44</v>
      </c>
      <c r="P1296" t="s">
        <v>101</v>
      </c>
      <c r="Q1296" t="s">
        <v>53</v>
      </c>
      <c r="R1296" t="s">
        <v>54</v>
      </c>
      <c r="S1296" t="s">
        <v>55</v>
      </c>
      <c r="T1296" t="s">
        <v>47</v>
      </c>
    </row>
    <row r="1297" spans="1:20" x14ac:dyDescent="0.2">
      <c r="A1297" t="s">
        <v>50</v>
      </c>
      <c r="B1297" t="s">
        <v>18</v>
      </c>
      <c r="C1297" t="s">
        <v>19</v>
      </c>
      <c r="D1297" s="25">
        <v>45757</v>
      </c>
      <c r="E1297">
        <v>224</v>
      </c>
      <c r="F1297">
        <v>245</v>
      </c>
      <c r="G1297" s="27">
        <f>IF(ISNUMBER(H1297),AVERAGE(H1297:I1297),AVERAGE(E1297:F1297))/700</f>
        <v>0.33</v>
      </c>
      <c r="H1297">
        <v>224</v>
      </c>
      <c r="I1297">
        <v>238</v>
      </c>
      <c r="J1297">
        <v>2024</v>
      </c>
      <c r="K1297" t="s">
        <v>42</v>
      </c>
      <c r="M1297" t="s">
        <v>83</v>
      </c>
      <c r="N1297" t="s">
        <v>20</v>
      </c>
      <c r="O1297" t="s">
        <v>44</v>
      </c>
      <c r="P1297" t="s">
        <v>61</v>
      </c>
      <c r="Q1297" t="s">
        <v>53</v>
      </c>
      <c r="R1297" t="s">
        <v>54</v>
      </c>
      <c r="S1297" t="s">
        <v>55</v>
      </c>
      <c r="T1297" t="s">
        <v>47</v>
      </c>
    </row>
    <row r="1298" spans="1:20" x14ac:dyDescent="0.2">
      <c r="A1298" t="s">
        <v>50</v>
      </c>
      <c r="B1298" t="s">
        <v>18</v>
      </c>
      <c r="C1298" t="s">
        <v>19</v>
      </c>
      <c r="D1298" s="25">
        <v>45757</v>
      </c>
      <c r="E1298">
        <v>224</v>
      </c>
      <c r="F1298">
        <v>252</v>
      </c>
      <c r="G1298" s="27">
        <f>IF(ISNUMBER(H1298),AVERAGE(H1298:I1298),AVERAGE(E1298:F1298))/700</f>
        <v>0.34285714285714286</v>
      </c>
      <c r="H1298">
        <v>235</v>
      </c>
      <c r="I1298">
        <v>245</v>
      </c>
      <c r="J1298">
        <v>2024</v>
      </c>
      <c r="K1298" t="s">
        <v>21</v>
      </c>
      <c r="M1298" t="s">
        <v>83</v>
      </c>
      <c r="N1298" t="s">
        <v>20</v>
      </c>
      <c r="O1298" t="s">
        <v>44</v>
      </c>
      <c r="P1298" t="s">
        <v>61</v>
      </c>
      <c r="Q1298" t="s">
        <v>53</v>
      </c>
      <c r="R1298" t="s">
        <v>54</v>
      </c>
      <c r="S1298" t="s">
        <v>55</v>
      </c>
      <c r="T1298" t="s">
        <v>47</v>
      </c>
    </row>
    <row r="1299" spans="1:20" x14ac:dyDescent="0.2">
      <c r="A1299" t="s">
        <v>50</v>
      </c>
      <c r="B1299" t="s">
        <v>18</v>
      </c>
      <c r="C1299" t="s">
        <v>19</v>
      </c>
      <c r="D1299" s="25">
        <v>45758</v>
      </c>
      <c r="E1299">
        <v>210</v>
      </c>
      <c r="F1299">
        <v>232</v>
      </c>
      <c r="G1299" s="27">
        <f>IF(ISNUMBER(H1299),AVERAGE(H1299:I1299),AVERAGE(E1299:F1299))/700</f>
        <v>0.31</v>
      </c>
      <c r="H1299">
        <v>210</v>
      </c>
      <c r="I1299">
        <v>224</v>
      </c>
      <c r="J1299">
        <v>2024</v>
      </c>
      <c r="K1299" t="s">
        <v>56</v>
      </c>
      <c r="M1299" t="s">
        <v>87</v>
      </c>
      <c r="N1299" t="s">
        <v>20</v>
      </c>
      <c r="O1299" t="s">
        <v>44</v>
      </c>
      <c r="P1299" t="s">
        <v>101</v>
      </c>
      <c r="Q1299" t="s">
        <v>53</v>
      </c>
      <c r="R1299" t="s">
        <v>54</v>
      </c>
      <c r="S1299" t="s">
        <v>55</v>
      </c>
      <c r="T1299" t="s">
        <v>47</v>
      </c>
    </row>
    <row r="1300" spans="1:20" x14ac:dyDescent="0.2">
      <c r="A1300" t="s">
        <v>50</v>
      </c>
      <c r="B1300" t="s">
        <v>18</v>
      </c>
      <c r="C1300" t="s">
        <v>19</v>
      </c>
      <c r="D1300" s="25">
        <v>45758</v>
      </c>
      <c r="E1300">
        <v>224</v>
      </c>
      <c r="F1300">
        <v>245</v>
      </c>
      <c r="G1300" s="27">
        <f>IF(ISNUMBER(H1300),AVERAGE(H1300:I1300),AVERAGE(E1300:F1300))/700</f>
        <v>0.33</v>
      </c>
      <c r="H1300">
        <v>224</v>
      </c>
      <c r="I1300">
        <v>238</v>
      </c>
      <c r="J1300">
        <v>2024</v>
      </c>
      <c r="K1300" t="s">
        <v>42</v>
      </c>
      <c r="M1300" t="s">
        <v>87</v>
      </c>
      <c r="N1300" t="s">
        <v>20</v>
      </c>
      <c r="O1300" t="s">
        <v>44</v>
      </c>
      <c r="P1300" t="s">
        <v>61</v>
      </c>
      <c r="Q1300" t="s">
        <v>53</v>
      </c>
      <c r="R1300" t="s">
        <v>54</v>
      </c>
      <c r="S1300" t="s">
        <v>55</v>
      </c>
      <c r="T1300" t="s">
        <v>47</v>
      </c>
    </row>
    <row r="1301" spans="1:20" x14ac:dyDescent="0.2">
      <c r="A1301" t="s">
        <v>50</v>
      </c>
      <c r="B1301" t="s">
        <v>18</v>
      </c>
      <c r="C1301" t="s">
        <v>19</v>
      </c>
      <c r="D1301" s="25">
        <v>45758</v>
      </c>
      <c r="E1301">
        <v>224</v>
      </c>
      <c r="F1301">
        <v>252</v>
      </c>
      <c r="G1301" s="27">
        <f>IF(ISNUMBER(H1301),AVERAGE(H1301:I1301),AVERAGE(E1301:F1301))/700</f>
        <v>0.34285714285714286</v>
      </c>
      <c r="H1301">
        <v>235</v>
      </c>
      <c r="I1301">
        <v>245</v>
      </c>
      <c r="J1301">
        <v>2024</v>
      </c>
      <c r="K1301" t="s">
        <v>21</v>
      </c>
      <c r="M1301" t="s">
        <v>87</v>
      </c>
      <c r="N1301" t="s">
        <v>20</v>
      </c>
      <c r="O1301" t="s">
        <v>44</v>
      </c>
      <c r="P1301" t="s">
        <v>61</v>
      </c>
      <c r="Q1301" t="s">
        <v>53</v>
      </c>
      <c r="R1301" t="s">
        <v>54</v>
      </c>
      <c r="S1301" t="s">
        <v>55</v>
      </c>
      <c r="T1301" t="s">
        <v>47</v>
      </c>
    </row>
    <row r="1302" spans="1:20" x14ac:dyDescent="0.2">
      <c r="A1302" t="s">
        <v>50</v>
      </c>
      <c r="B1302" t="s">
        <v>18</v>
      </c>
      <c r="C1302" t="s">
        <v>19</v>
      </c>
      <c r="D1302" s="25">
        <v>45761</v>
      </c>
      <c r="E1302">
        <v>210</v>
      </c>
      <c r="F1302">
        <v>232</v>
      </c>
      <c r="G1302" s="27">
        <f>IF(ISNUMBER(H1302),AVERAGE(H1302:I1302),AVERAGE(E1302:F1302))/700</f>
        <v>0.31</v>
      </c>
      <c r="H1302">
        <v>210</v>
      </c>
      <c r="I1302">
        <v>224</v>
      </c>
      <c r="J1302">
        <v>2024</v>
      </c>
      <c r="K1302" t="s">
        <v>56</v>
      </c>
      <c r="M1302" t="s">
        <v>87</v>
      </c>
      <c r="N1302" t="s">
        <v>20</v>
      </c>
      <c r="O1302" t="s">
        <v>44</v>
      </c>
      <c r="P1302" t="s">
        <v>102</v>
      </c>
      <c r="Q1302" t="s">
        <v>53</v>
      </c>
      <c r="R1302" t="s">
        <v>54</v>
      </c>
      <c r="S1302" t="s">
        <v>55</v>
      </c>
      <c r="T1302" t="s">
        <v>47</v>
      </c>
    </row>
    <row r="1303" spans="1:20" x14ac:dyDescent="0.2">
      <c r="A1303" t="s">
        <v>50</v>
      </c>
      <c r="B1303" t="s">
        <v>18</v>
      </c>
      <c r="C1303" t="s">
        <v>19</v>
      </c>
      <c r="D1303" s="25">
        <v>45761</v>
      </c>
      <c r="E1303">
        <v>224</v>
      </c>
      <c r="F1303">
        <v>245</v>
      </c>
      <c r="G1303" s="27">
        <f>IF(ISNUMBER(H1303),AVERAGE(H1303:I1303),AVERAGE(E1303:F1303))/700</f>
        <v>0.33</v>
      </c>
      <c r="H1303">
        <v>224</v>
      </c>
      <c r="I1303">
        <v>238</v>
      </c>
      <c r="J1303">
        <v>2024</v>
      </c>
      <c r="K1303" t="s">
        <v>42</v>
      </c>
      <c r="M1303" t="s">
        <v>87</v>
      </c>
      <c r="N1303" t="s">
        <v>20</v>
      </c>
      <c r="O1303" t="s">
        <v>44</v>
      </c>
      <c r="P1303" t="s">
        <v>61</v>
      </c>
      <c r="Q1303" t="s">
        <v>53</v>
      </c>
      <c r="R1303" t="s">
        <v>54</v>
      </c>
      <c r="S1303" t="s">
        <v>55</v>
      </c>
      <c r="T1303" t="s">
        <v>47</v>
      </c>
    </row>
    <row r="1304" spans="1:20" x14ac:dyDescent="0.2">
      <c r="A1304" t="s">
        <v>50</v>
      </c>
      <c r="B1304" t="s">
        <v>18</v>
      </c>
      <c r="C1304" t="s">
        <v>19</v>
      </c>
      <c r="D1304" s="25">
        <v>45761</v>
      </c>
      <c r="E1304">
        <v>224</v>
      </c>
      <c r="F1304">
        <v>252</v>
      </c>
      <c r="G1304" s="27">
        <f>IF(ISNUMBER(H1304),AVERAGE(H1304:I1304),AVERAGE(E1304:F1304))/700</f>
        <v>0.34285714285714286</v>
      </c>
      <c r="H1304">
        <v>235</v>
      </c>
      <c r="I1304">
        <v>245</v>
      </c>
      <c r="J1304">
        <v>2024</v>
      </c>
      <c r="K1304" t="s">
        <v>21</v>
      </c>
      <c r="M1304" t="s">
        <v>87</v>
      </c>
      <c r="N1304" t="s">
        <v>20</v>
      </c>
      <c r="O1304" t="s">
        <v>44</v>
      </c>
      <c r="P1304" t="s">
        <v>61</v>
      </c>
      <c r="Q1304" t="s">
        <v>53</v>
      </c>
      <c r="R1304" t="s">
        <v>54</v>
      </c>
      <c r="S1304" t="s">
        <v>55</v>
      </c>
      <c r="T1304" t="s">
        <v>47</v>
      </c>
    </row>
    <row r="1305" spans="1:20" x14ac:dyDescent="0.2">
      <c r="A1305" t="s">
        <v>50</v>
      </c>
      <c r="B1305" t="s">
        <v>18</v>
      </c>
      <c r="C1305" t="s">
        <v>19</v>
      </c>
      <c r="D1305" s="25">
        <v>45762</v>
      </c>
      <c r="E1305">
        <v>190</v>
      </c>
      <c r="F1305">
        <v>224</v>
      </c>
      <c r="G1305" s="27">
        <f>IF(ISNUMBER(H1305),AVERAGE(H1305:I1305),AVERAGE(E1305:F1305))/700</f>
        <v>0.31</v>
      </c>
      <c r="H1305">
        <v>210</v>
      </c>
      <c r="I1305">
        <v>224</v>
      </c>
      <c r="J1305">
        <v>2024</v>
      </c>
      <c r="K1305" t="s">
        <v>56</v>
      </c>
      <c r="M1305" t="s">
        <v>87</v>
      </c>
      <c r="N1305" t="s">
        <v>20</v>
      </c>
      <c r="O1305" t="s">
        <v>44</v>
      </c>
      <c r="P1305" t="s">
        <v>102</v>
      </c>
      <c r="Q1305" t="s">
        <v>53</v>
      </c>
      <c r="R1305" t="s">
        <v>54</v>
      </c>
      <c r="S1305" t="s">
        <v>55</v>
      </c>
      <c r="T1305" t="s">
        <v>47</v>
      </c>
    </row>
    <row r="1306" spans="1:20" x14ac:dyDescent="0.2">
      <c r="A1306" t="s">
        <v>50</v>
      </c>
      <c r="B1306" t="s">
        <v>18</v>
      </c>
      <c r="C1306" t="s">
        <v>19</v>
      </c>
      <c r="D1306" s="25">
        <v>45762</v>
      </c>
      <c r="E1306">
        <v>224</v>
      </c>
      <c r="F1306">
        <v>245</v>
      </c>
      <c r="G1306" s="27">
        <f>IF(ISNUMBER(H1306),AVERAGE(H1306:I1306),AVERAGE(E1306:F1306))/700</f>
        <v>0.33</v>
      </c>
      <c r="H1306">
        <v>224</v>
      </c>
      <c r="I1306">
        <v>238</v>
      </c>
      <c r="J1306">
        <v>2024</v>
      </c>
      <c r="K1306" t="s">
        <v>42</v>
      </c>
      <c r="M1306" t="s">
        <v>87</v>
      </c>
      <c r="N1306" t="s">
        <v>20</v>
      </c>
      <c r="O1306" t="s">
        <v>44</v>
      </c>
      <c r="P1306" t="s">
        <v>102</v>
      </c>
      <c r="Q1306" t="s">
        <v>53</v>
      </c>
      <c r="R1306" t="s">
        <v>54</v>
      </c>
      <c r="S1306" t="s">
        <v>55</v>
      </c>
      <c r="T1306" t="s">
        <v>47</v>
      </c>
    </row>
    <row r="1307" spans="1:20" x14ac:dyDescent="0.2">
      <c r="A1307" t="s">
        <v>50</v>
      </c>
      <c r="B1307" t="s">
        <v>18</v>
      </c>
      <c r="C1307" t="s">
        <v>19</v>
      </c>
      <c r="D1307" s="25">
        <v>45762</v>
      </c>
      <c r="E1307">
        <v>220</v>
      </c>
      <c r="F1307">
        <v>252</v>
      </c>
      <c r="G1307" s="27">
        <f>IF(ISNUMBER(H1307),AVERAGE(H1307:I1307),AVERAGE(E1307:F1307))/700</f>
        <v>0.34285714285714286</v>
      </c>
      <c r="H1307">
        <v>235</v>
      </c>
      <c r="I1307">
        <v>245</v>
      </c>
      <c r="J1307">
        <v>2024</v>
      </c>
      <c r="K1307" t="s">
        <v>21</v>
      </c>
      <c r="M1307" t="s">
        <v>87</v>
      </c>
      <c r="N1307" t="s">
        <v>20</v>
      </c>
      <c r="O1307" t="s">
        <v>44</v>
      </c>
      <c r="P1307" t="s">
        <v>102</v>
      </c>
      <c r="Q1307" t="s">
        <v>53</v>
      </c>
      <c r="R1307" t="s">
        <v>54</v>
      </c>
      <c r="S1307" t="s">
        <v>55</v>
      </c>
      <c r="T1307" t="s">
        <v>47</v>
      </c>
    </row>
    <row r="1308" spans="1:20" x14ac:dyDescent="0.2">
      <c r="A1308" t="s">
        <v>50</v>
      </c>
      <c r="B1308" t="s">
        <v>18</v>
      </c>
      <c r="C1308" t="s">
        <v>19</v>
      </c>
      <c r="D1308" s="25">
        <v>45763</v>
      </c>
      <c r="E1308">
        <v>190</v>
      </c>
      <c r="F1308">
        <v>224</v>
      </c>
      <c r="G1308" s="27">
        <f>IF(ISNUMBER(H1308),AVERAGE(H1308:I1308),AVERAGE(E1308:F1308))/700</f>
        <v>0.31</v>
      </c>
      <c r="H1308">
        <v>210</v>
      </c>
      <c r="I1308">
        <v>224</v>
      </c>
      <c r="J1308">
        <v>2024</v>
      </c>
      <c r="K1308" t="s">
        <v>56</v>
      </c>
      <c r="M1308" t="s">
        <v>87</v>
      </c>
      <c r="N1308" t="s">
        <v>20</v>
      </c>
      <c r="O1308" t="s">
        <v>311</v>
      </c>
      <c r="P1308" t="s">
        <v>102</v>
      </c>
      <c r="Q1308" t="s">
        <v>53</v>
      </c>
      <c r="R1308" t="s">
        <v>54</v>
      </c>
      <c r="S1308" t="s">
        <v>55</v>
      </c>
      <c r="T1308" t="s">
        <v>47</v>
      </c>
    </row>
    <row r="1309" spans="1:20" x14ac:dyDescent="0.2">
      <c r="A1309" t="s">
        <v>50</v>
      </c>
      <c r="B1309" t="s">
        <v>18</v>
      </c>
      <c r="C1309" t="s">
        <v>19</v>
      </c>
      <c r="D1309" s="25">
        <v>45763</v>
      </c>
      <c r="E1309">
        <v>224</v>
      </c>
      <c r="F1309">
        <v>245</v>
      </c>
      <c r="G1309" s="27">
        <f>IF(ISNUMBER(H1309),AVERAGE(H1309:I1309),AVERAGE(E1309:F1309))/700</f>
        <v>0.33</v>
      </c>
      <c r="H1309">
        <v>224</v>
      </c>
      <c r="I1309">
        <v>238</v>
      </c>
      <c r="J1309">
        <v>2024</v>
      </c>
      <c r="K1309" t="s">
        <v>42</v>
      </c>
      <c r="M1309" t="s">
        <v>87</v>
      </c>
      <c r="N1309" t="s">
        <v>20</v>
      </c>
      <c r="O1309" t="s">
        <v>311</v>
      </c>
      <c r="P1309" t="s">
        <v>102</v>
      </c>
      <c r="Q1309" t="s">
        <v>53</v>
      </c>
      <c r="R1309" t="s">
        <v>54</v>
      </c>
      <c r="S1309" t="s">
        <v>55</v>
      </c>
      <c r="T1309" t="s">
        <v>47</v>
      </c>
    </row>
    <row r="1310" spans="1:20" x14ac:dyDescent="0.2">
      <c r="A1310" t="s">
        <v>50</v>
      </c>
      <c r="B1310" t="s">
        <v>18</v>
      </c>
      <c r="C1310" t="s">
        <v>19</v>
      </c>
      <c r="D1310" s="25">
        <v>45763</v>
      </c>
      <c r="E1310">
        <v>220</v>
      </c>
      <c r="F1310">
        <v>238</v>
      </c>
      <c r="G1310" s="27">
        <f>IF(ISNUMBER(H1310),AVERAGE(H1310:I1310),AVERAGE(E1310:F1310))/700</f>
        <v>0.33</v>
      </c>
      <c r="H1310">
        <v>224</v>
      </c>
      <c r="I1310">
        <v>238</v>
      </c>
      <c r="J1310">
        <v>2024</v>
      </c>
      <c r="K1310" t="s">
        <v>21</v>
      </c>
      <c r="M1310" t="s">
        <v>87</v>
      </c>
      <c r="N1310" t="s">
        <v>20</v>
      </c>
      <c r="O1310" t="s">
        <v>311</v>
      </c>
      <c r="P1310" t="s">
        <v>102</v>
      </c>
      <c r="Q1310" t="s">
        <v>53</v>
      </c>
      <c r="R1310" t="s">
        <v>54</v>
      </c>
      <c r="S1310" t="s">
        <v>55</v>
      </c>
      <c r="T1310" t="s">
        <v>47</v>
      </c>
    </row>
    <row r="1311" spans="1:20" x14ac:dyDescent="0.2">
      <c r="A1311" t="s">
        <v>50</v>
      </c>
      <c r="B1311" t="s">
        <v>18</v>
      </c>
      <c r="C1311" t="s">
        <v>19</v>
      </c>
      <c r="D1311" s="25">
        <v>45764</v>
      </c>
      <c r="E1311">
        <v>190</v>
      </c>
      <c r="F1311">
        <v>224</v>
      </c>
      <c r="G1311" s="27">
        <f>IF(ISNUMBER(H1311),AVERAGE(H1311:I1311),AVERAGE(E1311:F1311))/700</f>
        <v>0.31</v>
      </c>
      <c r="H1311">
        <v>210</v>
      </c>
      <c r="I1311">
        <v>224</v>
      </c>
      <c r="J1311">
        <v>2024</v>
      </c>
      <c r="K1311" t="s">
        <v>56</v>
      </c>
      <c r="M1311" t="s">
        <v>87</v>
      </c>
      <c r="N1311" t="s">
        <v>20</v>
      </c>
      <c r="O1311" t="s">
        <v>44</v>
      </c>
      <c r="P1311" t="s">
        <v>102</v>
      </c>
      <c r="Q1311" t="s">
        <v>53</v>
      </c>
      <c r="R1311" t="s">
        <v>54</v>
      </c>
      <c r="S1311" t="s">
        <v>55</v>
      </c>
      <c r="T1311" t="s">
        <v>47</v>
      </c>
    </row>
    <row r="1312" spans="1:20" x14ac:dyDescent="0.2">
      <c r="A1312" t="s">
        <v>50</v>
      </c>
      <c r="B1312" t="s">
        <v>18</v>
      </c>
      <c r="C1312" t="s">
        <v>19</v>
      </c>
      <c r="D1312" s="25">
        <v>45764</v>
      </c>
      <c r="E1312">
        <v>224</v>
      </c>
      <c r="F1312">
        <v>245</v>
      </c>
      <c r="G1312" s="27">
        <f>IF(ISNUMBER(H1312),AVERAGE(H1312:I1312),AVERAGE(E1312:F1312))/700</f>
        <v>0.33</v>
      </c>
      <c r="H1312">
        <v>224</v>
      </c>
      <c r="I1312">
        <v>238</v>
      </c>
      <c r="J1312">
        <v>2024</v>
      </c>
      <c r="K1312" t="s">
        <v>42</v>
      </c>
      <c r="M1312" t="s">
        <v>87</v>
      </c>
      <c r="N1312" t="s">
        <v>20</v>
      </c>
      <c r="O1312" t="s">
        <v>44</v>
      </c>
      <c r="P1312" t="s">
        <v>102</v>
      </c>
      <c r="Q1312" t="s">
        <v>53</v>
      </c>
      <c r="R1312" t="s">
        <v>54</v>
      </c>
      <c r="S1312" t="s">
        <v>55</v>
      </c>
      <c r="T1312" t="s">
        <v>47</v>
      </c>
    </row>
    <row r="1313" spans="1:20" x14ac:dyDescent="0.2">
      <c r="A1313" t="s">
        <v>50</v>
      </c>
      <c r="B1313" t="s">
        <v>18</v>
      </c>
      <c r="C1313" t="s">
        <v>19</v>
      </c>
      <c r="D1313" s="25">
        <v>45764</v>
      </c>
      <c r="E1313">
        <v>220</v>
      </c>
      <c r="F1313">
        <v>238</v>
      </c>
      <c r="G1313" s="27">
        <f>IF(ISNUMBER(H1313),AVERAGE(H1313:I1313),AVERAGE(E1313:F1313))/700</f>
        <v>0.33</v>
      </c>
      <c r="H1313">
        <v>224</v>
      </c>
      <c r="I1313">
        <v>238</v>
      </c>
      <c r="J1313">
        <v>2024</v>
      </c>
      <c r="K1313" t="s">
        <v>21</v>
      </c>
      <c r="M1313" t="s">
        <v>87</v>
      </c>
      <c r="N1313" t="s">
        <v>20</v>
      </c>
      <c r="O1313" t="s">
        <v>44</v>
      </c>
      <c r="P1313" t="s">
        <v>102</v>
      </c>
      <c r="Q1313" t="s">
        <v>53</v>
      </c>
      <c r="R1313" t="s">
        <v>54</v>
      </c>
      <c r="S1313" t="s">
        <v>55</v>
      </c>
      <c r="T1313" t="s">
        <v>47</v>
      </c>
    </row>
    <row r="1314" spans="1:20" x14ac:dyDescent="0.2">
      <c r="A1314" t="s">
        <v>50</v>
      </c>
      <c r="B1314" t="s">
        <v>18</v>
      </c>
      <c r="C1314" t="s">
        <v>19</v>
      </c>
      <c r="D1314" s="25">
        <v>45765</v>
      </c>
      <c r="E1314">
        <v>190</v>
      </c>
      <c r="F1314">
        <v>224</v>
      </c>
      <c r="G1314" s="27">
        <f>IF(ISNUMBER(H1314),AVERAGE(H1314:I1314),AVERAGE(E1314:F1314))/700</f>
        <v>0.31</v>
      </c>
      <c r="H1314">
        <v>210</v>
      </c>
      <c r="I1314">
        <v>224</v>
      </c>
      <c r="J1314">
        <v>2024</v>
      </c>
      <c r="K1314" t="s">
        <v>56</v>
      </c>
      <c r="M1314" t="s">
        <v>87</v>
      </c>
      <c r="N1314" t="s">
        <v>20</v>
      </c>
      <c r="O1314" t="s">
        <v>44</v>
      </c>
      <c r="P1314" t="s">
        <v>102</v>
      </c>
      <c r="Q1314" t="s">
        <v>53</v>
      </c>
      <c r="R1314" t="s">
        <v>54</v>
      </c>
      <c r="S1314" t="s">
        <v>55</v>
      </c>
      <c r="T1314" t="s">
        <v>47</v>
      </c>
    </row>
    <row r="1315" spans="1:20" x14ac:dyDescent="0.2">
      <c r="A1315" t="s">
        <v>50</v>
      </c>
      <c r="B1315" t="s">
        <v>18</v>
      </c>
      <c r="C1315" t="s">
        <v>19</v>
      </c>
      <c r="D1315" s="25">
        <v>45765</v>
      </c>
      <c r="E1315">
        <v>224</v>
      </c>
      <c r="F1315">
        <v>245</v>
      </c>
      <c r="G1315" s="27">
        <f>IF(ISNUMBER(H1315),AVERAGE(H1315:I1315),AVERAGE(E1315:F1315))/700</f>
        <v>0.33</v>
      </c>
      <c r="H1315">
        <v>224</v>
      </c>
      <c r="I1315">
        <v>238</v>
      </c>
      <c r="J1315">
        <v>2024</v>
      </c>
      <c r="K1315" t="s">
        <v>42</v>
      </c>
      <c r="M1315" t="s">
        <v>87</v>
      </c>
      <c r="N1315" t="s">
        <v>20</v>
      </c>
      <c r="O1315" t="s">
        <v>44</v>
      </c>
      <c r="P1315" t="s">
        <v>102</v>
      </c>
      <c r="Q1315" t="s">
        <v>53</v>
      </c>
      <c r="R1315" t="s">
        <v>54</v>
      </c>
      <c r="S1315" t="s">
        <v>55</v>
      </c>
      <c r="T1315" t="s">
        <v>47</v>
      </c>
    </row>
    <row r="1316" spans="1:20" x14ac:dyDescent="0.2">
      <c r="A1316" t="s">
        <v>50</v>
      </c>
      <c r="B1316" t="s">
        <v>18</v>
      </c>
      <c r="C1316" t="s">
        <v>19</v>
      </c>
      <c r="D1316" s="25">
        <v>45765</v>
      </c>
      <c r="E1316">
        <v>220</v>
      </c>
      <c r="F1316">
        <v>238</v>
      </c>
      <c r="G1316" s="27">
        <f>IF(ISNUMBER(H1316),AVERAGE(H1316:I1316),AVERAGE(E1316:F1316))/700</f>
        <v>0.33</v>
      </c>
      <c r="H1316">
        <v>224</v>
      </c>
      <c r="I1316">
        <v>238</v>
      </c>
      <c r="J1316">
        <v>2024</v>
      </c>
      <c r="K1316" t="s">
        <v>21</v>
      </c>
      <c r="M1316" t="s">
        <v>87</v>
      </c>
      <c r="N1316" t="s">
        <v>20</v>
      </c>
      <c r="O1316" t="s">
        <v>44</v>
      </c>
      <c r="P1316" t="s">
        <v>102</v>
      </c>
      <c r="Q1316" t="s">
        <v>53</v>
      </c>
      <c r="R1316" t="s">
        <v>54</v>
      </c>
      <c r="S1316" t="s">
        <v>55</v>
      </c>
      <c r="T1316" t="s">
        <v>47</v>
      </c>
    </row>
    <row r="1317" spans="1:20" x14ac:dyDescent="0.2">
      <c r="A1317" t="s">
        <v>50</v>
      </c>
      <c r="B1317" t="s">
        <v>18</v>
      </c>
      <c r="C1317" t="s">
        <v>19</v>
      </c>
      <c r="D1317" s="25">
        <v>45768</v>
      </c>
      <c r="E1317">
        <v>190</v>
      </c>
      <c r="F1317">
        <v>224</v>
      </c>
      <c r="G1317" s="27">
        <f>IF(ISNUMBER(H1317),AVERAGE(H1317:I1317),AVERAGE(E1317:F1317))/700</f>
        <v>0.31</v>
      </c>
      <c r="H1317">
        <v>210</v>
      </c>
      <c r="I1317">
        <v>224</v>
      </c>
      <c r="J1317">
        <v>2024</v>
      </c>
      <c r="K1317" t="s">
        <v>56</v>
      </c>
      <c r="M1317" t="s">
        <v>83</v>
      </c>
      <c r="N1317" t="s">
        <v>20</v>
      </c>
      <c r="O1317" t="s">
        <v>44</v>
      </c>
      <c r="P1317" t="s">
        <v>102</v>
      </c>
      <c r="Q1317" t="s">
        <v>53</v>
      </c>
      <c r="R1317" t="s">
        <v>54</v>
      </c>
      <c r="S1317" t="s">
        <v>55</v>
      </c>
      <c r="T1317" t="s">
        <v>47</v>
      </c>
    </row>
    <row r="1318" spans="1:20" x14ac:dyDescent="0.2">
      <c r="A1318" t="s">
        <v>50</v>
      </c>
      <c r="B1318" t="s">
        <v>18</v>
      </c>
      <c r="C1318" t="s">
        <v>19</v>
      </c>
      <c r="D1318" s="25">
        <v>45768</v>
      </c>
      <c r="E1318">
        <v>190</v>
      </c>
      <c r="F1318">
        <v>238</v>
      </c>
      <c r="G1318" s="27">
        <f>IF(ISNUMBER(H1318),AVERAGE(H1318:I1318),AVERAGE(E1318:F1318))/700</f>
        <v>0.31</v>
      </c>
      <c r="H1318">
        <v>210</v>
      </c>
      <c r="I1318">
        <v>224</v>
      </c>
      <c r="J1318">
        <v>2024</v>
      </c>
      <c r="K1318" t="s">
        <v>21</v>
      </c>
      <c r="M1318" t="s">
        <v>83</v>
      </c>
      <c r="N1318" t="s">
        <v>20</v>
      </c>
      <c r="O1318" t="s">
        <v>44</v>
      </c>
      <c r="P1318" t="s">
        <v>102</v>
      </c>
      <c r="Q1318" t="s">
        <v>53</v>
      </c>
      <c r="R1318" t="s">
        <v>54</v>
      </c>
      <c r="S1318" t="s">
        <v>55</v>
      </c>
      <c r="T1318" t="s">
        <v>47</v>
      </c>
    </row>
    <row r="1319" spans="1:20" x14ac:dyDescent="0.2">
      <c r="A1319" t="s">
        <v>50</v>
      </c>
      <c r="B1319" t="s">
        <v>18</v>
      </c>
      <c r="C1319" t="s">
        <v>19</v>
      </c>
      <c r="D1319" s="25">
        <v>45768</v>
      </c>
      <c r="E1319">
        <v>224</v>
      </c>
      <c r="F1319">
        <v>245</v>
      </c>
      <c r="G1319" s="27">
        <f>IF(ISNUMBER(H1319),AVERAGE(H1319:I1319),AVERAGE(E1319:F1319))/700</f>
        <v>0.33</v>
      </c>
      <c r="H1319">
        <v>224</v>
      </c>
      <c r="I1319">
        <v>238</v>
      </c>
      <c r="J1319">
        <v>2024</v>
      </c>
      <c r="K1319" t="s">
        <v>42</v>
      </c>
      <c r="M1319" t="s">
        <v>83</v>
      </c>
      <c r="N1319" t="s">
        <v>20</v>
      </c>
      <c r="O1319" t="s">
        <v>44</v>
      </c>
      <c r="P1319" t="s">
        <v>102</v>
      </c>
      <c r="Q1319" t="s">
        <v>53</v>
      </c>
      <c r="R1319" t="s">
        <v>54</v>
      </c>
      <c r="S1319" t="s">
        <v>55</v>
      </c>
      <c r="T1319" t="s">
        <v>47</v>
      </c>
    </row>
    <row r="1320" spans="1:20" x14ac:dyDescent="0.2">
      <c r="A1320" t="s">
        <v>50</v>
      </c>
      <c r="B1320" t="s">
        <v>18</v>
      </c>
      <c r="C1320" t="s">
        <v>19</v>
      </c>
      <c r="D1320" s="25">
        <v>45769</v>
      </c>
      <c r="E1320">
        <v>190</v>
      </c>
      <c r="F1320">
        <v>238</v>
      </c>
      <c r="G1320" s="27">
        <f>IF(ISNUMBER(H1320),AVERAGE(H1320:I1320),AVERAGE(E1320:F1320))/700</f>
        <v>0.31</v>
      </c>
      <c r="H1320">
        <v>210</v>
      </c>
      <c r="I1320">
        <v>224</v>
      </c>
      <c r="J1320">
        <v>2024</v>
      </c>
      <c r="K1320" t="s">
        <v>21</v>
      </c>
      <c r="M1320" t="s">
        <v>83</v>
      </c>
      <c r="N1320" t="s">
        <v>20</v>
      </c>
      <c r="O1320" t="s">
        <v>44</v>
      </c>
      <c r="P1320" t="s">
        <v>102</v>
      </c>
      <c r="Q1320" t="s">
        <v>53</v>
      </c>
      <c r="R1320" t="s">
        <v>54</v>
      </c>
      <c r="S1320" t="s">
        <v>55</v>
      </c>
      <c r="T1320" t="s">
        <v>47</v>
      </c>
    </row>
    <row r="1321" spans="1:20" x14ac:dyDescent="0.2">
      <c r="A1321" t="s">
        <v>50</v>
      </c>
      <c r="B1321" t="s">
        <v>18</v>
      </c>
      <c r="C1321" t="s">
        <v>19</v>
      </c>
      <c r="D1321" s="25">
        <v>45769</v>
      </c>
      <c r="E1321">
        <v>190</v>
      </c>
      <c r="F1321">
        <v>224</v>
      </c>
      <c r="G1321" s="27">
        <f>IF(ISNUMBER(H1321),AVERAGE(H1321:I1321),AVERAGE(E1321:F1321))/700</f>
        <v>0.31</v>
      </c>
      <c r="H1321">
        <v>210</v>
      </c>
      <c r="I1321">
        <v>224</v>
      </c>
      <c r="J1321">
        <v>2024</v>
      </c>
      <c r="K1321" t="s">
        <v>56</v>
      </c>
      <c r="M1321" t="s">
        <v>83</v>
      </c>
      <c r="N1321" t="s">
        <v>20</v>
      </c>
      <c r="O1321" t="s">
        <v>44</v>
      </c>
      <c r="P1321" t="s">
        <v>102</v>
      </c>
      <c r="Q1321" t="s">
        <v>53</v>
      </c>
      <c r="R1321" t="s">
        <v>54</v>
      </c>
      <c r="S1321" t="s">
        <v>55</v>
      </c>
      <c r="T1321" t="s">
        <v>47</v>
      </c>
    </row>
    <row r="1322" spans="1:20" x14ac:dyDescent="0.2">
      <c r="A1322" t="s">
        <v>50</v>
      </c>
      <c r="B1322" t="s">
        <v>18</v>
      </c>
      <c r="C1322" t="s">
        <v>19</v>
      </c>
      <c r="D1322" s="25">
        <v>45769</v>
      </c>
      <c r="E1322">
        <v>224</v>
      </c>
      <c r="F1322">
        <v>245</v>
      </c>
      <c r="G1322" s="27">
        <f>IF(ISNUMBER(H1322),AVERAGE(H1322:I1322),AVERAGE(E1322:F1322))/700</f>
        <v>0.33</v>
      </c>
      <c r="H1322">
        <v>224</v>
      </c>
      <c r="I1322">
        <v>238</v>
      </c>
      <c r="J1322">
        <v>2024</v>
      </c>
      <c r="K1322" t="s">
        <v>42</v>
      </c>
      <c r="M1322" t="s">
        <v>83</v>
      </c>
      <c r="N1322" t="s">
        <v>20</v>
      </c>
      <c r="O1322" t="s">
        <v>44</v>
      </c>
      <c r="P1322" t="s">
        <v>102</v>
      </c>
      <c r="Q1322" t="s">
        <v>53</v>
      </c>
      <c r="R1322" t="s">
        <v>54</v>
      </c>
      <c r="S1322" t="s">
        <v>55</v>
      </c>
      <c r="T1322" t="s">
        <v>47</v>
      </c>
    </row>
    <row r="1323" spans="1:20" x14ac:dyDescent="0.2">
      <c r="A1323" t="s">
        <v>50</v>
      </c>
      <c r="B1323" t="s">
        <v>18</v>
      </c>
      <c r="C1323" t="s">
        <v>19</v>
      </c>
      <c r="D1323" s="25">
        <v>45770</v>
      </c>
      <c r="E1323">
        <v>190</v>
      </c>
      <c r="F1323">
        <v>224</v>
      </c>
      <c r="G1323" s="27">
        <f>IF(ISNUMBER(H1323),AVERAGE(H1323:I1323),AVERAGE(E1323:F1323))/700</f>
        <v>0.31</v>
      </c>
      <c r="H1323">
        <v>210</v>
      </c>
      <c r="I1323">
        <v>224</v>
      </c>
      <c r="J1323">
        <v>2024</v>
      </c>
      <c r="K1323" t="s">
        <v>56</v>
      </c>
      <c r="M1323" t="s">
        <v>83</v>
      </c>
      <c r="N1323" t="s">
        <v>20</v>
      </c>
      <c r="O1323" t="s">
        <v>44</v>
      </c>
      <c r="P1323" t="s">
        <v>102</v>
      </c>
      <c r="Q1323" t="s">
        <v>53</v>
      </c>
      <c r="R1323" t="s">
        <v>54</v>
      </c>
      <c r="S1323" t="s">
        <v>55</v>
      </c>
      <c r="T1323" t="s">
        <v>47</v>
      </c>
    </row>
    <row r="1324" spans="1:20" x14ac:dyDescent="0.2">
      <c r="A1324" t="s">
        <v>50</v>
      </c>
      <c r="B1324" t="s">
        <v>18</v>
      </c>
      <c r="C1324" t="s">
        <v>19</v>
      </c>
      <c r="D1324" s="25">
        <v>45770</v>
      </c>
      <c r="E1324">
        <v>190</v>
      </c>
      <c r="F1324">
        <v>238</v>
      </c>
      <c r="G1324" s="27">
        <f>IF(ISNUMBER(H1324),AVERAGE(H1324:I1324),AVERAGE(E1324:F1324))/700</f>
        <v>0.31</v>
      </c>
      <c r="H1324">
        <v>210</v>
      </c>
      <c r="I1324">
        <v>224</v>
      </c>
      <c r="J1324">
        <v>2024</v>
      </c>
      <c r="K1324" t="s">
        <v>21</v>
      </c>
      <c r="M1324" t="s">
        <v>83</v>
      </c>
      <c r="N1324" t="s">
        <v>20</v>
      </c>
      <c r="O1324" t="s">
        <v>44</v>
      </c>
      <c r="P1324" t="s">
        <v>102</v>
      </c>
      <c r="Q1324" t="s">
        <v>53</v>
      </c>
      <c r="R1324" t="s">
        <v>54</v>
      </c>
      <c r="S1324" t="s">
        <v>55</v>
      </c>
      <c r="T1324" t="s">
        <v>47</v>
      </c>
    </row>
    <row r="1325" spans="1:20" x14ac:dyDescent="0.2">
      <c r="A1325" t="s">
        <v>50</v>
      </c>
      <c r="B1325" t="s">
        <v>18</v>
      </c>
      <c r="C1325" t="s">
        <v>19</v>
      </c>
      <c r="D1325" s="25">
        <v>45770</v>
      </c>
      <c r="E1325">
        <v>224</v>
      </c>
      <c r="F1325">
        <v>245</v>
      </c>
      <c r="G1325" s="27">
        <f>IF(ISNUMBER(H1325),AVERAGE(H1325:I1325),AVERAGE(E1325:F1325))/700</f>
        <v>0.33</v>
      </c>
      <c r="H1325">
        <v>224</v>
      </c>
      <c r="I1325">
        <v>238</v>
      </c>
      <c r="J1325">
        <v>2024</v>
      </c>
      <c r="K1325" t="s">
        <v>42</v>
      </c>
      <c r="M1325" t="s">
        <v>83</v>
      </c>
      <c r="N1325" t="s">
        <v>20</v>
      </c>
      <c r="O1325" t="s">
        <v>44</v>
      </c>
      <c r="P1325" t="s">
        <v>102</v>
      </c>
      <c r="Q1325" t="s">
        <v>53</v>
      </c>
      <c r="R1325" t="s">
        <v>54</v>
      </c>
      <c r="S1325" t="s">
        <v>55</v>
      </c>
      <c r="T1325" t="s">
        <v>47</v>
      </c>
    </row>
  </sheetData>
  <autoFilter ref="A1:T1325" xr:uid="{00000000-0001-0000-0300-000000000000}">
    <filterColumn colId="2">
      <filters>
        <filter val="RED FLESH SEEDLESS TYPE"/>
      </filters>
    </filterColumn>
  </autoFilter>
  <sortState xmlns:xlrd2="http://schemas.microsoft.com/office/spreadsheetml/2017/richdata2" ref="A2:AW1258">
    <sortCondition ref="S2:S1258"/>
    <sortCondition ref="D2:D1258"/>
  </sortState>
  <conditionalFormatting sqref="G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2:G132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Table of Contents</vt:lpstr>
      <vt:lpstr>Table</vt:lpstr>
      <vt:lpstr>Data</vt:lpstr>
      <vt:lpstr>Regional FOB</vt:lpstr>
      <vt:lpstr>All Seedless FOBs</vt:lpstr>
      <vt:lpstr>Avg.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Hanselman</cp:lastModifiedBy>
  <dcterms:created xsi:type="dcterms:W3CDTF">2019-01-04T14:39:03Z</dcterms:created>
  <dcterms:modified xsi:type="dcterms:W3CDTF">2025-04-24T12:39:58Z</dcterms:modified>
</cp:coreProperties>
</file>