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jhanselman/Documents/Workbooks/2026/"/>
    </mc:Choice>
  </mc:AlternateContent>
  <xr:revisionPtr revIDLastSave="0" documentId="13_ncr:1_{F263A18A-1D7F-A345-A1CC-FCFB8E643AA1}" xr6:coauthVersionLast="47" xr6:coauthVersionMax="47" xr10:uidLastSave="{00000000-0000-0000-0000-000000000000}"/>
  <bookViews>
    <workbookView xWindow="0" yWindow="680" windowWidth="34200" windowHeight="21460" xr2:uid="{00000000-000D-0000-FFFF-FFFF00000000}"/>
  </bookViews>
  <sheets>
    <sheet name="Table of Contents" sheetId="8" r:id="rId1"/>
    <sheet name="Regional FOB" sheetId="10" r:id="rId2"/>
    <sheet name="All Seedless FOBs" sheetId="6" r:id="rId3"/>
    <sheet name="Avg. Price" sheetId="5" r:id="rId4"/>
    <sheet name="Table" sheetId="4" r:id="rId5"/>
    <sheet name="Data" sheetId="1" r:id="rId6"/>
  </sheets>
  <definedNames>
    <definedName name="_xlnm._FilterDatabase" localSheetId="5" hidden="1">Data!$A$1:$AW$835</definedName>
  </definedNames>
  <calcPr calcId="191029"/>
  <pivotCaches>
    <pivotCache cacheId="99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9" i="4" l="1"/>
  <c r="G88" i="4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6" i="4"/>
  <c r="G5" i="4" s="1"/>
  <c r="G7" i="4"/>
  <c r="G8" i="4"/>
  <c r="G9" i="4"/>
  <c r="G10" i="4"/>
  <c r="G11" i="4" s="1"/>
  <c r="G13" i="4"/>
  <c r="G12" i="4" s="1"/>
  <c r="G14" i="4"/>
  <c r="G15" i="4"/>
  <c r="G16" i="4"/>
  <c r="G17" i="4"/>
  <c r="G18" i="4" s="1"/>
  <c r="G19" i="4" s="1"/>
  <c r="G21" i="4"/>
  <c r="G20" i="4" s="1"/>
  <c r="G22" i="4"/>
  <c r="G23" i="4"/>
  <c r="G24" i="4"/>
  <c r="G25" i="4" s="1"/>
  <c r="G27" i="4"/>
  <c r="G26" i="4" s="1"/>
  <c r="G28" i="4"/>
  <c r="G29" i="4"/>
  <c r="G30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7" i="4"/>
  <c r="G86" i="4"/>
  <c r="G85" i="4"/>
  <c r="G84" i="4"/>
  <c r="G83" i="4"/>
  <c r="G82" i="4" s="1"/>
  <c r="G80" i="4"/>
  <c r="G81" i="4" s="1"/>
  <c r="G79" i="4"/>
  <c r="G78" i="4"/>
  <c r="G77" i="4"/>
  <c r="G76" i="4"/>
  <c r="G75" i="4" s="1"/>
  <c r="G73" i="4"/>
  <c r="G74" i="4" s="1"/>
  <c r="G72" i="4"/>
  <c r="G71" i="4"/>
  <c r="G70" i="4"/>
  <c r="G69" i="4"/>
  <c r="G68" i="4" s="1"/>
  <c r="G66" i="4"/>
  <c r="G67" i="4" s="1"/>
  <c r="G65" i="4"/>
  <c r="G64" i="4"/>
  <c r="G63" i="4"/>
  <c r="G62" i="4"/>
  <c r="G61" i="4" s="1"/>
  <c r="G59" i="4"/>
  <c r="G60" i="4" s="1"/>
  <c r="G58" i="4"/>
  <c r="G57" i="4"/>
  <c r="G56" i="4"/>
  <c r="G55" i="4"/>
  <c r="G54" i="4" s="1"/>
  <c r="G52" i="4"/>
  <c r="G53" i="4" s="1"/>
  <c r="G51" i="4"/>
  <c r="G50" i="4"/>
  <c r="G49" i="4"/>
  <c r="G45" i="4"/>
  <c r="G46" i="4" s="1"/>
  <c r="G47" i="4" s="1"/>
  <c r="G48" i="4" s="1"/>
  <c r="G44" i="4"/>
  <c r="G43" i="4"/>
  <c r="G42" i="4"/>
  <c r="G41" i="4"/>
  <c r="G40" i="4" s="1"/>
  <c r="G38" i="4"/>
  <c r="G39" i="4" s="1"/>
  <c r="G37" i="4"/>
  <c r="G36" i="4"/>
  <c r="G35" i="4"/>
  <c r="G34" i="4"/>
  <c r="G33" i="4" s="1"/>
  <c r="G31" i="4"/>
  <c r="G32" i="4" s="1"/>
  <c r="F3" i="4" l="1"/>
  <c r="F4" i="4" l="1"/>
  <c r="G3" i="4"/>
  <c r="G4" i="4" s="1"/>
  <c r="G2" i="4" l="1"/>
  <c r="F5" i="4"/>
  <c r="F6" i="4" s="1"/>
  <c r="F7" i="4" s="1"/>
  <c r="F8" i="4" l="1"/>
  <c r="F9" i="4" l="1"/>
  <c r="F10" i="4" l="1"/>
  <c r="F11" i="4" s="1"/>
  <c r="F12" i="4" l="1"/>
  <c r="F13" i="4" s="1"/>
  <c r="F14" i="4"/>
  <c r="F15" i="4" l="1"/>
  <c r="F16" i="4" l="1"/>
  <c r="F17" i="4" l="1"/>
  <c r="F18" i="4" l="1"/>
  <c r="F19" i="4" l="1"/>
  <c r="F20" i="4" s="1"/>
  <c r="F21" i="4" s="1"/>
  <c r="F22" i="4" s="1"/>
  <c r="F23" i="4" l="1"/>
  <c r="F24" i="4" l="1"/>
  <c r="F25" i="4" l="1"/>
  <c r="F26" i="4" l="1"/>
  <c r="F27" i="4" s="1"/>
  <c r="F28" i="4"/>
  <c r="F29" i="4" l="1"/>
  <c r="F30" i="4" l="1"/>
  <c r="F31" i="4" l="1"/>
  <c r="F32" i="4" l="1"/>
  <c r="F33" i="4" l="1"/>
  <c r="F34" i="4" s="1"/>
  <c r="F35" i="4"/>
  <c r="F36" i="4" l="1"/>
  <c r="F37" i="4" l="1"/>
  <c r="F38" i="4" l="1"/>
  <c r="F39" i="4" l="1"/>
  <c r="F40" i="4" l="1"/>
  <c r="F41" i="4" s="1"/>
  <c r="F42" i="4"/>
  <c r="F43" i="4" l="1"/>
  <c r="F44" i="4" l="1"/>
  <c r="F45" i="4" l="1"/>
  <c r="F46" i="4" l="1"/>
  <c r="F47" i="4" l="1"/>
  <c r="F48" i="4" s="1"/>
  <c r="F49" i="4"/>
  <c r="F50" i="4" s="1"/>
  <c r="F51" i="4" l="1"/>
  <c r="F52" i="4" l="1"/>
  <c r="F53" i="4" l="1"/>
  <c r="F54" i="4" l="1"/>
  <c r="F55" i="4" s="1"/>
  <c r="F56" i="4" s="1"/>
  <c r="F57" i="4" l="1"/>
  <c r="F58" i="4" l="1"/>
  <c r="F59" i="4" l="1"/>
  <c r="F60" i="4" l="1"/>
  <c r="F61" i="4" l="1"/>
  <c r="F62" i="4" s="1"/>
  <c r="F63" i="4" s="1"/>
  <c r="F64" i="4" l="1"/>
  <c r="F65" i="4" l="1"/>
  <c r="F66" i="4" l="1"/>
  <c r="F67" i="4" l="1"/>
  <c r="F68" i="4" l="1"/>
  <c r="F69" i="4" s="1"/>
  <c r="F70" i="4" s="1"/>
  <c r="F71" i="4" l="1"/>
  <c r="F72" i="4" l="1"/>
  <c r="F73" i="4" l="1"/>
  <c r="F74" i="4" l="1"/>
  <c r="F75" i="4" l="1"/>
  <c r="F76" i="4" s="1"/>
  <c r="F77" i="4" s="1"/>
  <c r="F78" i="4" l="1"/>
  <c r="F79" i="4" l="1"/>
  <c r="F80" i="4" l="1"/>
  <c r="F81" i="4" l="1"/>
  <c r="F82" i="4" l="1"/>
  <c r="F83" i="4" s="1"/>
  <c r="F84" i="4" s="1"/>
  <c r="F85" i="4" l="1"/>
  <c r="F86" i="4" l="1"/>
  <c r="F87" i="4" l="1"/>
  <c r="F88" i="4" l="1"/>
  <c r="F89" i="4" l="1"/>
  <c r="F90" i="4" s="1"/>
  <c r="F91" i="4" s="1"/>
  <c r="F92" i="4" l="1"/>
  <c r="F93" i="4" l="1"/>
  <c r="F94" i="4" l="1"/>
  <c r="F95" i="4" l="1"/>
  <c r="F96" i="4" l="1"/>
  <c r="F97" i="4" s="1"/>
  <c r="F98" i="4" s="1"/>
  <c r="F99" i="4" l="1"/>
  <c r="F100" i="4" l="1"/>
  <c r="F101" i="4" l="1"/>
  <c r="F102" i="4" l="1"/>
  <c r="F103" i="4" l="1"/>
  <c r="F104" i="4" s="1"/>
  <c r="F105" i="4" s="1"/>
  <c r="F106" i="4" l="1"/>
  <c r="F107" i="4" l="1"/>
  <c r="F108" i="4" l="1"/>
  <c r="F109" i="4" l="1"/>
  <c r="F110" i="4" l="1"/>
  <c r="F111" i="4" s="1"/>
  <c r="F112" i="4" s="1"/>
  <c r="F113" i="4" l="1"/>
  <c r="F114" i="4" l="1"/>
  <c r="F115" i="4" l="1"/>
  <c r="F116" i="4" l="1"/>
  <c r="F117" i="4" l="1"/>
  <c r="F118" i="4" s="1"/>
  <c r="F119" i="4" s="1"/>
  <c r="F120" i="4" l="1"/>
  <c r="F121" i="4" l="1"/>
  <c r="F122" i="4" l="1"/>
  <c r="F123" i="4" l="1"/>
  <c r="F124" i="4" l="1"/>
  <c r="F125" i="4" s="1"/>
  <c r="F126" i="4" s="1"/>
  <c r="F127" i="4" l="1"/>
  <c r="F128" i="4" l="1"/>
  <c r="F129" i="4" l="1"/>
  <c r="F130" i="4" l="1"/>
  <c r="F131" i="4" l="1"/>
  <c r="F132" i="4" s="1"/>
  <c r="F133" i="4" s="1"/>
  <c r="F134" i="4" l="1"/>
  <c r="F135" i="4" l="1"/>
  <c r="F136" i="4" l="1"/>
  <c r="F137" i="4" l="1"/>
  <c r="F138" i="4" l="1"/>
  <c r="F139" i="4" s="1"/>
  <c r="F140" i="4" s="1"/>
  <c r="F141" i="4" l="1"/>
  <c r="F142" i="4" l="1"/>
  <c r="F143" i="4" l="1"/>
  <c r="F144" i="4" l="1"/>
  <c r="F145" i="4" l="1"/>
  <c r="F146" i="4" s="1"/>
  <c r="F147" i="4" s="1"/>
  <c r="F148" i="4" s="1"/>
  <c r="F149" i="4" l="1"/>
  <c r="F150" i="4" l="1"/>
  <c r="F151" i="4" l="1"/>
  <c r="F152" i="4" l="1"/>
  <c r="F153" i="4" s="1"/>
  <c r="F154" i="4" s="1"/>
  <c r="F155" i="4" l="1"/>
  <c r="F156" i="4" l="1"/>
  <c r="F157" i="4" l="1"/>
  <c r="F158" i="4" l="1"/>
  <c r="F159" i="4" l="1"/>
  <c r="F160" i="4" s="1"/>
  <c r="F161" i="4" s="1"/>
  <c r="F162" i="4"/>
  <c r="F163" i="4" l="1"/>
  <c r="F164" i="4" l="1"/>
  <c r="F165" i="4" l="1"/>
  <c r="F166" i="4" l="1"/>
  <c r="F167" i="4" l="1"/>
  <c r="F168" i="4" l="1"/>
  <c r="F169" i="4" l="1"/>
  <c r="F170" i="4" l="1"/>
  <c r="F171" i="4" l="1"/>
  <c r="F172" i="4" l="1"/>
  <c r="F173" i="4" l="1"/>
  <c r="F174" i="4" l="1"/>
  <c r="F175" i="4" l="1"/>
  <c r="F176" i="4" l="1"/>
  <c r="F177" i="4" l="1"/>
  <c r="F178" i="4" l="1"/>
  <c r="F179" i="4" l="1"/>
  <c r="F180" i="4" l="1"/>
  <c r="F181" i="4" l="1"/>
  <c r="F182" i="4" l="1"/>
  <c r="F183" i="4" l="1"/>
  <c r="F184" i="4" l="1"/>
  <c r="F185" i="4" l="1"/>
  <c r="F186" i="4" l="1"/>
  <c r="F187" i="4" l="1"/>
  <c r="F188" i="4" l="1"/>
  <c r="F189" i="4" l="1"/>
  <c r="F190" i="4" l="1"/>
  <c r="F191" i="4" l="1"/>
  <c r="F192" i="4" l="1"/>
  <c r="F193" i="4" l="1"/>
  <c r="F194" i="4" l="1"/>
  <c r="F195" i="4" l="1"/>
  <c r="F196" i="4" l="1"/>
  <c r="F197" i="4" l="1"/>
  <c r="F198" i="4" l="1"/>
  <c r="F199" i="4" l="1"/>
  <c r="F200" i="4" l="1"/>
  <c r="F201" i="4" l="1"/>
  <c r="F202" i="4" l="1"/>
  <c r="F203" i="4" l="1"/>
  <c r="F204" i="4" l="1"/>
  <c r="F205" i="4" l="1"/>
  <c r="F206" i="4" l="1"/>
  <c r="F207" i="4" l="1"/>
  <c r="F208" i="4" l="1"/>
  <c r="F209" i="4" l="1"/>
  <c r="F210" i="4" l="1"/>
  <c r="F211" i="4" l="1"/>
  <c r="F212" i="4" l="1"/>
  <c r="F213" i="4" l="1"/>
  <c r="F214" i="4" l="1"/>
  <c r="F215" i="4" l="1"/>
  <c r="F216" i="4" l="1"/>
  <c r="F217" i="4" l="1"/>
  <c r="F218" i="4" l="1"/>
  <c r="F219" i="4" l="1"/>
  <c r="F220" i="4" l="1"/>
  <c r="F221" i="4" l="1"/>
  <c r="F222" i="4" l="1"/>
  <c r="F223" i="4" l="1"/>
  <c r="F224" i="4" l="1"/>
  <c r="F225" i="4" l="1"/>
  <c r="F226" i="4" l="1"/>
  <c r="F227" i="4" l="1"/>
  <c r="F228" i="4" l="1"/>
  <c r="F229" i="4" l="1"/>
  <c r="F230" i="4" l="1"/>
  <c r="F231" i="4" l="1"/>
  <c r="F232" i="4" l="1"/>
  <c r="F233" i="4" l="1"/>
  <c r="F234" i="4" l="1"/>
  <c r="F235" i="4" l="1"/>
  <c r="F236" i="4" l="1"/>
  <c r="F237" i="4" l="1"/>
  <c r="F238" i="4" l="1"/>
  <c r="F239" i="4" l="1"/>
  <c r="F240" i="4" l="1"/>
  <c r="F241" i="4" l="1"/>
  <c r="F242" i="4" l="1"/>
  <c r="F243" i="4" l="1"/>
  <c r="F244" i="4" l="1"/>
  <c r="F245" i="4" l="1"/>
  <c r="F246" i="4" l="1"/>
  <c r="F247" i="4" l="1"/>
  <c r="F248" i="4" l="1"/>
  <c r="F249" i="4" l="1"/>
  <c r="F250" i="4" l="1"/>
  <c r="F251" i="4" l="1"/>
  <c r="F252" i="4" l="1"/>
  <c r="F253" i="4" l="1"/>
  <c r="F254" i="4" l="1"/>
  <c r="F255" i="4" l="1"/>
  <c r="F256" i="4" l="1"/>
  <c r="F257" i="4" l="1"/>
  <c r="F258" i="4" l="1"/>
  <c r="F259" i="4" l="1"/>
  <c r="F260" i="4" l="1"/>
  <c r="F261" i="4" l="1"/>
  <c r="F262" i="4" l="1"/>
  <c r="F263" i="4" l="1"/>
  <c r="F264" i="4" l="1"/>
  <c r="F265" i="4" l="1"/>
  <c r="F266" i="4" l="1"/>
  <c r="F267" i="4" l="1"/>
  <c r="F268" i="4" l="1"/>
  <c r="F269" i="4" l="1"/>
  <c r="F270" i="4" l="1"/>
  <c r="F271" i="4" l="1"/>
  <c r="F272" i="4" l="1"/>
  <c r="F273" i="4" l="1"/>
  <c r="F274" i="4" l="1"/>
  <c r="F275" i="4" l="1"/>
  <c r="F276" i="4" l="1"/>
  <c r="F277" i="4" l="1"/>
  <c r="F278" i="4" l="1"/>
  <c r="F279" i="4" l="1"/>
  <c r="F280" i="4" l="1"/>
  <c r="F281" i="4" l="1"/>
  <c r="F282" i="4" l="1"/>
  <c r="F283" i="4" l="1"/>
  <c r="F284" i="4" l="1"/>
  <c r="F285" i="4" l="1"/>
  <c r="F286" i="4" l="1"/>
  <c r="F287" i="4" l="1"/>
  <c r="F288" i="4" l="1"/>
  <c r="F289" i="4" l="1"/>
  <c r="F290" i="4" l="1"/>
  <c r="F291" i="4" l="1"/>
  <c r="F292" i="4" l="1"/>
  <c r="F293" i="4" l="1"/>
  <c r="F294" i="4" l="1"/>
  <c r="F295" i="4" l="1"/>
  <c r="F296" i="4" l="1"/>
  <c r="F297" i="4" l="1"/>
  <c r="F298" i="4" l="1"/>
  <c r="F299" i="4" l="1"/>
  <c r="F300" i="4" l="1"/>
  <c r="F301" i="4" l="1"/>
  <c r="F302" i="4" l="1"/>
  <c r="F303" i="4" l="1"/>
  <c r="F304" i="4" l="1"/>
  <c r="F305" i="4" l="1"/>
  <c r="F306" i="4" l="1"/>
  <c r="F307" i="4" l="1"/>
  <c r="F308" i="4" l="1"/>
  <c r="F309" i="4" l="1"/>
  <c r="F310" i="4" l="1"/>
  <c r="F311" i="4" l="1"/>
  <c r="F312" i="4" l="1"/>
  <c r="F313" i="4" l="1"/>
  <c r="F314" i="4" l="1"/>
  <c r="F315" i="4" l="1"/>
  <c r="F316" i="4" l="1"/>
  <c r="F317" i="4" l="1"/>
  <c r="F318" i="4" l="1"/>
  <c r="F319" i="4" l="1"/>
  <c r="F320" i="4" l="1"/>
  <c r="F321" i="4" l="1"/>
  <c r="F322" i="4" l="1"/>
  <c r="F323" i="4" l="1"/>
  <c r="F324" i="4" l="1"/>
  <c r="F325" i="4" l="1"/>
  <c r="F326" i="4" l="1"/>
  <c r="F327" i="4" l="1"/>
  <c r="F328" i="4" l="1"/>
  <c r="F329" i="4" l="1"/>
  <c r="F330" i="4" l="1"/>
  <c r="F331" i="4" l="1"/>
  <c r="F332" i="4" l="1"/>
  <c r="F333" i="4" l="1"/>
  <c r="F334" i="4" l="1"/>
  <c r="F335" i="4" l="1"/>
  <c r="F336" i="4" l="1"/>
  <c r="F337" i="4" l="1"/>
  <c r="F338" i="4" l="1"/>
  <c r="F339" i="4" l="1"/>
  <c r="F340" i="4" l="1"/>
  <c r="F341" i="4" l="1"/>
  <c r="F342" i="4" l="1"/>
  <c r="F343" i="4" l="1"/>
  <c r="F344" i="4" l="1"/>
  <c r="F345" i="4" l="1"/>
  <c r="F346" i="4" l="1"/>
  <c r="F347" i="4" l="1"/>
  <c r="F348" i="4" l="1"/>
  <c r="F349" i="4" l="1"/>
  <c r="F350" i="4" l="1"/>
  <c r="F351" i="4" l="1"/>
  <c r="F352" i="4" l="1"/>
  <c r="F353" i="4" l="1"/>
  <c r="F354" i="4" l="1"/>
  <c r="F355" i="4" l="1"/>
  <c r="F356" i="4" l="1"/>
  <c r="F357" i="4" l="1"/>
  <c r="F358" i="4" l="1"/>
  <c r="F359" i="4" l="1"/>
  <c r="F360" i="4" l="1"/>
  <c r="F361" i="4" l="1"/>
  <c r="F362" i="4" l="1"/>
  <c r="F363" i="4" l="1"/>
  <c r="F364" i="4" l="1"/>
  <c r="F365" i="4" l="1"/>
  <c r="F366" i="4" l="1"/>
</calcChain>
</file>

<file path=xl/sharedStrings.xml><?xml version="1.0" encoding="utf-8"?>
<sst xmlns="http://schemas.openxmlformats.org/spreadsheetml/2006/main" count="10194" uniqueCount="186">
  <si>
    <t>City Name</t>
  </si>
  <si>
    <t>Type</t>
  </si>
  <si>
    <t>Package</t>
  </si>
  <si>
    <t>Variety</t>
  </si>
  <si>
    <t>Date</t>
  </si>
  <si>
    <t>Low Price</t>
  </si>
  <si>
    <t>High Price</t>
  </si>
  <si>
    <t>Mostly Low</t>
  </si>
  <si>
    <t>Mostly High</t>
  </si>
  <si>
    <t>Season</t>
  </si>
  <si>
    <t>Item Size</t>
  </si>
  <si>
    <t>Supply Tone</t>
  </si>
  <si>
    <t>Demand Tone</t>
  </si>
  <si>
    <t>Basis of Sale</t>
  </si>
  <si>
    <t>Market Tone</t>
  </si>
  <si>
    <t>Price Comment</t>
  </si>
  <si>
    <t>Comments</t>
  </si>
  <si>
    <t>Rpt City</t>
  </si>
  <si>
    <t>24 inch bins</t>
  </si>
  <si>
    <t>RED FLESH SEEDLESS TYPE</t>
  </si>
  <si>
    <t>Sales F.O.B. Shipping Point and/or Delivered Sales, Shipping Point Basis</t>
  </si>
  <si>
    <t>approx 45 count</t>
  </si>
  <si>
    <t>Region</t>
  </si>
  <si>
    <t>Avg. Price</t>
  </si>
  <si>
    <t>Row Labels</t>
  </si>
  <si>
    <t>Grand Total</t>
  </si>
  <si>
    <t>Average of Avg. Price</t>
  </si>
  <si>
    <t>Avg. FOB</t>
  </si>
  <si>
    <t>Column Labels</t>
  </si>
  <si>
    <t>Tab</t>
  </si>
  <si>
    <t>Description</t>
  </si>
  <si>
    <t>All Seedless FOBs</t>
  </si>
  <si>
    <t>Chart</t>
  </si>
  <si>
    <t>Table</t>
  </si>
  <si>
    <t>Summaries</t>
  </si>
  <si>
    <t>Data</t>
  </si>
  <si>
    <t>Raw Data</t>
  </si>
  <si>
    <t>Seedless FOB price points by region over the past 30 days</t>
  </si>
  <si>
    <t>Daily average national seedless FOB since January 1st</t>
  </si>
  <si>
    <t>Pivot table sourced to "Data" tab for pulling and ordering data</t>
  </si>
  <si>
    <t>Compiled by National Watermelon Promotion Board</t>
  </si>
  <si>
    <t>Regional FOB</t>
  </si>
  <si>
    <t>About Steady</t>
  </si>
  <si>
    <t>organic</t>
  </si>
  <si>
    <t>N</t>
  </si>
  <si>
    <t>All seedless FOB price points since January 1st with poly-6 trend</t>
  </si>
  <si>
    <t>Downloaded data from AMS's My Market News portal</t>
  </si>
  <si>
    <t>MEXICO CROSSINGS THROUGH TEXAS</t>
  </si>
  <si>
    <t>LIGHT</t>
  </si>
  <si>
    <t>Wide range in quality and condition.</t>
  </si>
  <si>
    <t>Mcallen, Texas</t>
  </si>
  <si>
    <t>Mx - Texas</t>
  </si>
  <si>
    <t>approx 60 count</t>
  </si>
  <si>
    <t>MEXICO CROSSINGS THROUGH NOGALES ARIZONA</t>
  </si>
  <si>
    <t>cartons</t>
  </si>
  <si>
    <t>5s</t>
  </si>
  <si>
    <t>VERY LIGHT</t>
  </si>
  <si>
    <t>occasional higher</t>
  </si>
  <si>
    <t>Nogales, Arizona</t>
  </si>
  <si>
    <t>Mx - Nogales</t>
  </si>
  <si>
    <t>6s</t>
  </si>
  <si>
    <t>4s</t>
  </si>
  <si>
    <t>FAIRLY GOOD</t>
  </si>
  <si>
    <t>CENTRAL AMERICA IMPORTS - PORTS OF ENTRY SOUTH FLORIDA</t>
  </si>
  <si>
    <t>45s</t>
  </si>
  <si>
    <t>Miami, Florida</t>
  </si>
  <si>
    <t>Central America</t>
  </si>
  <si>
    <t>36s</t>
  </si>
  <si>
    <t>60s</t>
  </si>
  <si>
    <t>MODERATE</t>
  </si>
  <si>
    <t>Lower</t>
  </si>
  <si>
    <t>approx 36 count</t>
  </si>
  <si>
    <t>FAIRLY LIGHT</t>
  </si>
  <si>
    <t>flat cartons</t>
  </si>
  <si>
    <t>RED FLESH SEEDLESS MINIATURE</t>
  </si>
  <si>
    <t>8s</t>
  </si>
  <si>
    <t>9s</t>
  </si>
  <si>
    <t>occasional higher and lower</t>
  </si>
  <si>
    <t>Miniature fairly light, others fairly good.</t>
  </si>
  <si>
    <t>Slightly Higher</t>
  </si>
  <si>
    <t>Miniature about steady, others slightly higher.</t>
  </si>
  <si>
    <t>Steady</t>
  </si>
  <si>
    <t>Extra services included. Wide range in quality and condition.</t>
  </si>
  <si>
    <t>Miniature moderate, others fairly light.</t>
  </si>
  <si>
    <t>GUATEMALA, By Boat.  Many present shipments from prior bookings and/or previous commitments.</t>
  </si>
  <si>
    <t>Miniature light and in few hands.</t>
  </si>
  <si>
    <t>Red Flesh Seedless 24" bins 36s, 45s and 60s lower, others about steady.</t>
  </si>
  <si>
    <t>Miniature lower, others higher.</t>
  </si>
  <si>
    <t>few as high 224.00 occasional higher</t>
  </si>
  <si>
    <t>cartons 5s slightly higher, 4s and 6s about steady, others slightly lower.</t>
  </si>
  <si>
    <t>Miniature 8-9s slightly higher, others about steady.</t>
  </si>
  <si>
    <t>few as high 224.00</t>
  </si>
  <si>
    <t>cartons 4-5s, approximately 36-45 counts slightly higher, Miniature 6s slightly lower, others about steady.</t>
  </si>
  <si>
    <t>Miniature in few hands.</t>
  </si>
  <si>
    <t>Miniature 6s slightly higher, 8-9s slightly lower, others about steady.</t>
  </si>
  <si>
    <t>few as high 210.00</t>
  </si>
  <si>
    <t>few as high 18.00</t>
  </si>
  <si>
    <t>Miniature moderate, others fairly good.</t>
  </si>
  <si>
    <t>Miniature 6-8s about steady, others slightly higher.</t>
  </si>
  <si>
    <t>Miniature moderate, others very good.</t>
  </si>
  <si>
    <t>Miniature 9s slightly lower, 6-8s slightly higher, others higher.</t>
  </si>
  <si>
    <t>few as high 280.00 previous commitments lower</t>
  </si>
  <si>
    <t>previous commitments lower</t>
  </si>
  <si>
    <t>approximately 36-60 counts and 4-6s cartons light.</t>
  </si>
  <si>
    <t>approximately 36-60 counts and cartons 4-6s very light.</t>
  </si>
  <si>
    <t>occasional higher previous commitments lower</t>
  </si>
  <si>
    <t>occasional higher previous commitments higher</t>
  </si>
  <si>
    <t>approximately 36-60 counts and cartons 4-6s light.</t>
  </si>
  <si>
    <t>Miniature moderate, others good.</t>
  </si>
  <si>
    <t>Cartons 4-6s higher, Miniature about steady, others slightly higher.</t>
  </si>
  <si>
    <t>Extra services included. Wide range in quality and condition. Supplies in few hands.</t>
  </si>
  <si>
    <t>occasional higher, previous commitments higher</t>
  </si>
  <si>
    <t>EXCEEDS SUPPLY</t>
  </si>
  <si>
    <t>Red Flesh Seedless 24 inch bins 36s and 45s lower; others about steady.</t>
  </si>
  <si>
    <t>occasional higher, previous commitments lower</t>
  </si>
  <si>
    <t>approximately 36-60 counts and cartons 4-5s very light.</t>
  </si>
  <si>
    <t>few as high 35.95 occasional higher and lower</t>
  </si>
  <si>
    <t>Miniature moderate, cartons 4-5s very good.</t>
  </si>
  <si>
    <t>Extra services included. Wide range in quality and condition. Supplies in few hands. Harvest curtailed due to wet fields.</t>
  </si>
  <si>
    <t>few as high 35.95 occasional higher</t>
  </si>
  <si>
    <t>cartons 4-5s very light.</t>
  </si>
  <si>
    <t>Miniature moderate, cartons 4-5s good.</t>
  </si>
  <si>
    <t>Miniature slightly higher, cartons 4-5s higher.</t>
  </si>
  <si>
    <t>few as high 357.00 occasional higher</t>
  </si>
  <si>
    <t>CENTRAL AMERICA IMPORTS - PORTS OF ENTRY SOUTHERN CALIFORNIA</t>
  </si>
  <si>
    <t>Red Flesh Seedless 36s and 45s higher, Red Flesh Seedless flat carton miniature 9s lower, others about steady.</t>
  </si>
  <si>
    <t>HONDURAS, few GUATEMALA. By Boat.  Many present shipments from prior bookings and/or previous commitments.</t>
  </si>
  <si>
    <t>Occasional as low as 312.00.</t>
  </si>
  <si>
    <t>Red Flesh Seedless 24 inch bins 36s, 45s, 60s higher, others about steady.</t>
  </si>
  <si>
    <t>approximately 36-60 counts and cartons 4-5s light.</t>
  </si>
  <si>
    <t>few as high 364.00</t>
  </si>
  <si>
    <t>Extra services included. Wide range in quality and condition. Supplies in few hands. Many present shipments from prior bookings and/or previous commitments.</t>
  </si>
  <si>
    <t>Slightly Lower</t>
  </si>
  <si>
    <t>approximately 36-45 counts and cartons 4-5s Fairly light.</t>
  </si>
  <si>
    <t>Miniature about steady, others slightly lower.</t>
  </si>
  <si>
    <t>Extra services included. Wide range in quality and condition. Many present shipments from prior bookings and/or previous commitments.</t>
  </si>
  <si>
    <t>one label 364.00</t>
  </si>
  <si>
    <t>VERY GOOD</t>
  </si>
  <si>
    <t>Red Flesh Seedless 24 inch bins 45s, 60s lower, Red Flesh Seedless flat carton miniature 9s lower, others about steady.</t>
  </si>
  <si>
    <t>approximately 36-45 counts and cartons 4-5s fairly light.</t>
  </si>
  <si>
    <t>approximately 36-45 counts and cartons 4-5s light.</t>
  </si>
  <si>
    <t>Miniature fairly light, others moderate.</t>
  </si>
  <si>
    <t>approximately 45 count slightly lower, others about steady.</t>
  </si>
  <si>
    <t>cartons 4-5s slightly higher, others about steady.</t>
  </si>
  <si>
    <t>few as high 36.95</t>
  </si>
  <si>
    <t>few as high 36.95 occasional higher</t>
  </si>
  <si>
    <t>GOOD</t>
  </si>
  <si>
    <t>Occasionally as low as 13.00.</t>
  </si>
  <si>
    <t>Occasionally as low as 10.00.</t>
  </si>
  <si>
    <t>Miniature 8-9s slightly higher, 6s about steady, others slightly lower.</t>
  </si>
  <si>
    <t>Extra services included. Wide range in price, quality and condition. Many present shipments from prior bookings and/or previous commitments.</t>
  </si>
  <si>
    <t>few as high 15.00</t>
  </si>
  <si>
    <t>occasional lower</t>
  </si>
  <si>
    <t>Miniature slightly higher, others slightly lower.</t>
  </si>
  <si>
    <t>Miniature 8s, approximately 36-45 counts slightly lower, others about steady.</t>
  </si>
  <si>
    <t>cartons 4-6s slightly higher, others about steady.</t>
  </si>
  <si>
    <t>approximately 36-45 counts, cartons 4s slightly higher, others about steady.</t>
  </si>
  <si>
    <t>Occasional higher</t>
  </si>
  <si>
    <t>approximately 36-45 counts slightly higher, others about steady.</t>
  </si>
  <si>
    <t>one label 37.95 occasional lower</t>
  </si>
  <si>
    <t>one label 37.95</t>
  </si>
  <si>
    <t>Miniature slightly higher, others about steady.</t>
  </si>
  <si>
    <t>few as high 16.00</t>
  </si>
  <si>
    <t>few as high 343.00</t>
  </si>
  <si>
    <t>few as high 16.95</t>
  </si>
  <si>
    <t>light and in few hands.</t>
  </si>
  <si>
    <t>Miniature about steady, others higher.</t>
  </si>
  <si>
    <t>Extra services included. Wide range in quality and condition. Volumes are light due to seasonal gap.</t>
  </si>
  <si>
    <t>approximately 36 and 45 counts slightly higher, approximately 60 counts about steady.</t>
  </si>
  <si>
    <t>Miniature higher, others about steady.</t>
  </si>
  <si>
    <t>bins slightly higher, others about steady.</t>
  </si>
  <si>
    <t>one label 380.00</t>
  </si>
  <si>
    <t>few 32.00, occasional higher</t>
  </si>
  <si>
    <t>few 320.00, occasional higher and lower</t>
  </si>
  <si>
    <t>Higher</t>
  </si>
  <si>
    <t>few 320.00, occasional higher</t>
  </si>
  <si>
    <t>bins good at slightly lower prices, others good.</t>
  </si>
  <si>
    <t>bins slightly lower, others about steady.</t>
  </si>
  <si>
    <t>approximately 36 count good at slightly lower prices, others good.</t>
  </si>
  <si>
    <t>approximately 36 count slightly lower, others about steady.</t>
  </si>
  <si>
    <t>approximately 45 and 60 counts good at slightly lower prices, others good.</t>
  </si>
  <si>
    <t>approximately 45 and 60 counts slightly lower, others about steady.</t>
  </si>
  <si>
    <t>Approximately 36 count and cartons 5s moderate, others Good.</t>
  </si>
  <si>
    <t>Approximately 36 count and cartons 5s lower, others about steady.</t>
  </si>
  <si>
    <t>Bins slightly lower, others about steady,</t>
  </si>
  <si>
    <t>one label 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</si>
</sst>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Montserrat"/>
      <family val="3"/>
    </font>
    <font>
      <u/>
      <sz val="12"/>
      <color theme="10"/>
      <name val="Calibri"/>
      <family val="2"/>
      <scheme val="minor"/>
    </font>
    <font>
      <sz val="12"/>
      <color theme="0"/>
      <name val="Montserrat"/>
      <family val="3"/>
    </font>
    <font>
      <sz val="12"/>
      <color theme="1"/>
      <name val="Montserrat"/>
    </font>
    <font>
      <b/>
      <sz val="10"/>
      <color theme="1"/>
      <name val="Calibri"/>
      <family val="2"/>
      <scheme val="minor"/>
    </font>
    <font>
      <sz val="10"/>
      <color theme="1"/>
      <name val="Montserrat"/>
    </font>
    <font>
      <u/>
      <sz val="12"/>
      <color theme="10"/>
      <name val="Montserrat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18" fillId="0" borderId="0" xfId="0" applyFont="1"/>
    <xf numFmtId="164" fontId="18" fillId="0" borderId="0" xfId="1" applyNumberFormat="1" applyFont="1"/>
    <xf numFmtId="14" fontId="18" fillId="0" borderId="0" xfId="0" applyNumberFormat="1" applyFont="1"/>
    <xf numFmtId="0" fontId="18" fillId="35" borderId="10" xfId="0" applyFont="1" applyFill="1" applyBorder="1"/>
    <xf numFmtId="0" fontId="20" fillId="33" borderId="12" xfId="0" applyFont="1" applyFill="1" applyBorder="1"/>
    <xf numFmtId="0" fontId="18" fillId="35" borderId="12" xfId="0" applyFont="1" applyFill="1" applyBorder="1"/>
    <xf numFmtId="0" fontId="20" fillId="33" borderId="13" xfId="0" applyFont="1" applyFill="1" applyBorder="1"/>
    <xf numFmtId="0" fontId="18" fillId="35" borderId="13" xfId="0" applyFont="1" applyFill="1" applyBorder="1"/>
    <xf numFmtId="0" fontId="20" fillId="34" borderId="11" xfId="0" applyFont="1" applyFill="1" applyBorder="1"/>
    <xf numFmtId="0" fontId="18" fillId="35" borderId="11" xfId="0" applyFont="1" applyFill="1" applyBorder="1"/>
    <xf numFmtId="0" fontId="20" fillId="36" borderId="11" xfId="0" applyFont="1" applyFill="1" applyBorder="1"/>
    <xf numFmtId="0" fontId="18" fillId="35" borderId="14" xfId="0" applyFont="1" applyFill="1" applyBorder="1"/>
    <xf numFmtId="0" fontId="18" fillId="35" borderId="15" xfId="0" applyFont="1" applyFill="1" applyBorder="1"/>
    <xf numFmtId="0" fontId="18" fillId="35" borderId="16" xfId="0" applyFont="1" applyFill="1" applyBorder="1"/>
    <xf numFmtId="0" fontId="21" fillId="0" borderId="0" xfId="0" applyFont="1"/>
    <xf numFmtId="0" fontId="21" fillId="0" borderId="0" xfId="0" pivotButton="1" applyFont="1"/>
    <xf numFmtId="164" fontId="21" fillId="0" borderId="0" xfId="0" applyNumberFormat="1" applyFont="1"/>
    <xf numFmtId="1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2" fontId="18" fillId="0" borderId="0" xfId="0" applyNumberFormat="1" applyFont="1"/>
    <xf numFmtId="14" fontId="0" fillId="0" borderId="0" xfId="0" applyNumberFormat="1"/>
    <xf numFmtId="0" fontId="24" fillId="35" borderId="11" xfId="43" applyFont="1" applyFill="1" applyBorder="1"/>
    <xf numFmtId="0" fontId="22" fillId="0" borderId="11" xfId="0" applyFont="1" applyBorder="1" applyAlignment="1">
      <alignment horizontal="center" vertical="center" wrapText="1"/>
    </xf>
    <xf numFmtId="14" fontId="23" fillId="0" borderId="11" xfId="0" applyNumberFormat="1" applyFont="1" applyBorder="1" applyAlignment="1">
      <alignment horizontal="left"/>
    </xf>
    <xf numFmtId="164" fontId="22" fillId="0" borderId="11" xfId="1" applyNumberFormat="1" applyFont="1" applyBorder="1" applyAlignment="1">
      <alignment horizontal="center" vertical="center" wrapText="1"/>
    </xf>
    <xf numFmtId="0" fontId="0" fillId="0" borderId="11" xfId="0" applyBorder="1"/>
    <xf numFmtId="49" fontId="0" fillId="37" borderId="11" xfId="0" applyNumberFormat="1" applyFill="1" applyBorder="1" applyAlignment="1">
      <alignment horizontal="center"/>
    </xf>
    <xf numFmtId="164" fontId="0" fillId="0" borderId="0" xfId="1" applyNumberFormat="1" applyFont="1"/>
    <xf numFmtId="0" fontId="18" fillId="35" borderId="16" xfId="0" applyFont="1" applyFill="1" applyBorder="1" applyAlignment="1">
      <alignment horizontal="center"/>
    </xf>
    <xf numFmtId="0" fontId="18" fillId="35" borderId="17" xfId="0" applyFont="1" applyFill="1" applyBorder="1" applyAlignment="1">
      <alignment horizontal="center"/>
    </xf>
    <xf numFmtId="0" fontId="18" fillId="35" borderId="18" xfId="0" applyFont="1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82">
    <dxf>
      <numFmt numFmtId="164" formatCode="_(&quot;$&quot;* #,##0.000_);_(&quot;$&quot;* \(#,##0.000\);_(&quot;$&quot;* &quot;-&quot;??_);_(@_)"/>
    </dxf>
    <dxf>
      <numFmt numFmtId="164" formatCode="_(&quot;$&quot;* #,##0.000_);_(&quot;$&quot;* \(#,##0.000\);_(&quot;$&quot;* &quot;-&quot;??_);_(@_)"/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numFmt numFmtId="164" formatCode="_(&quot;$&quot;* #,##0.000_);_(&quot;$&quot;* \(#,##0.000\);_(&quot;$&quot;* &quot;-&quot;??_);_(@_)"/>
    </dxf>
    <dxf>
      <numFmt numFmtId="164" formatCode="_(&quot;$&quot;* #,##0.000_);_(&quot;$&quot;* \(#,##0.000\);_(&quot;$&quot;* &quot;-&quot;??_);_(@_)"/>
    </dxf>
    <dxf>
      <numFmt numFmtId="164" formatCode="_(&quot;$&quot;* #,##0.000_);_(&quot;$&quot;* \(#,##0.000\);_(&quot;$&quot;* &quot;-&quot;??_);_(@_)"/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numFmt numFmtId="164" formatCode="_(&quot;$&quot;* #,##0.000_);_(&quot;$&quot;* \(#,##0.000\);_(&quot;$&quot;* &quot;-&quot;??_);_(@_)"/>
    </dxf>
    <dxf>
      <numFmt numFmtId="164" formatCode="_(&quot;$&quot;* #,##0.000_);_(&quot;$&quot;* \(#,##0.000\);_(&quot;$&quot;* &quot;-&quot;??_);_(@_)"/>
    </dxf>
    <dxf>
      <numFmt numFmtId="164" formatCode="_(&quot;$&quot;* #,##0.000_);_(&quot;$&quot;* \(#,##0.000\);_(&quot;$&quot;* &quot;-&quot;??_);_(@_)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numFmt numFmtId="164" formatCode="_(&quot;$&quot;* #,##0.000_);_(&quot;$&quot;* \(#,##0.000\);_(&quot;$&quot;* &quot;-&quot;??_);_(@_)"/>
    </dxf>
    <dxf>
      <numFmt numFmtId="164" formatCode="_(&quot;$&quot;* #,##0.000_);_(&quot;$&quot;* \(#,##0.000\);_(&quot;$&quot;* &quot;-&quot;??_);_(@_)"/>
    </dxf>
  </dxfs>
  <tableStyles count="0" defaultTableStyle="TableStyleMedium2" defaultPivotStyle="PivotStyleLight16"/>
  <colors>
    <mruColors>
      <color rgb="FF3CDDE8"/>
      <color rgb="FFF569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pivotCacheDefinition" Target="pivotCache/pivotCacheDefinition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Seedless FOB Prices by Region, Past 30 Days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186733836067556E-2"/>
          <c:y val="8.4918415773824127E-2"/>
          <c:w val="0.91910966197031496"/>
          <c:h val="0.87836578322080361"/>
        </c:manualLayout>
      </c:layout>
      <c:scatterChart>
        <c:scatterStyle val="lineMarker"/>
        <c:varyColors val="0"/>
        <c:ser>
          <c:idx val="0"/>
          <c:order val="0"/>
          <c:tx>
            <c:v>Mx - Nogales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70C0">
                  <a:alpha val="50000"/>
                </a:srgbClr>
              </a:solidFill>
              <a:ln w="12700">
                <a:solidFill>
                  <a:schemeClr val="tx1"/>
                </a:solidFill>
              </a:ln>
              <a:effectLst/>
            </c:spPr>
          </c:marker>
          <c:trendline>
            <c:name>Mx-Nogales</c:name>
            <c:spPr>
              <a:ln w="25400" cap="rnd">
                <a:solidFill>
                  <a:srgbClr val="0070C0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Data!$D$515:$D$643</c:f>
              <c:numCache>
                <c:formatCode>m/d/yy</c:formatCode>
                <c:ptCount val="82"/>
                <c:pt idx="0">
                  <c:v>46085</c:v>
                </c:pt>
                <c:pt idx="1">
                  <c:v>46085</c:v>
                </c:pt>
                <c:pt idx="2">
                  <c:v>46086</c:v>
                </c:pt>
                <c:pt idx="3">
                  <c:v>46086</c:v>
                </c:pt>
                <c:pt idx="4">
                  <c:v>46087</c:v>
                </c:pt>
                <c:pt idx="5">
                  <c:v>46087</c:v>
                </c:pt>
                <c:pt idx="6">
                  <c:v>46090</c:v>
                </c:pt>
                <c:pt idx="7">
                  <c:v>46090</c:v>
                </c:pt>
                <c:pt idx="8">
                  <c:v>46091</c:v>
                </c:pt>
                <c:pt idx="9">
                  <c:v>46091</c:v>
                </c:pt>
                <c:pt idx="10">
                  <c:v>46092</c:v>
                </c:pt>
                <c:pt idx="11">
                  <c:v>46092</c:v>
                </c:pt>
                <c:pt idx="12">
                  <c:v>46093</c:v>
                </c:pt>
                <c:pt idx="13">
                  <c:v>46093</c:v>
                </c:pt>
                <c:pt idx="14">
                  <c:v>46094</c:v>
                </c:pt>
                <c:pt idx="15">
                  <c:v>46094</c:v>
                </c:pt>
                <c:pt idx="16">
                  <c:v>46097</c:v>
                </c:pt>
                <c:pt idx="17">
                  <c:v>46097</c:v>
                </c:pt>
                <c:pt idx="18">
                  <c:v>46098</c:v>
                </c:pt>
                <c:pt idx="19">
                  <c:v>46098</c:v>
                </c:pt>
                <c:pt idx="20">
                  <c:v>46098</c:v>
                </c:pt>
                <c:pt idx="21">
                  <c:v>46098</c:v>
                </c:pt>
                <c:pt idx="22">
                  <c:v>46099</c:v>
                </c:pt>
                <c:pt idx="23">
                  <c:v>46099</c:v>
                </c:pt>
                <c:pt idx="24">
                  <c:v>46099</c:v>
                </c:pt>
                <c:pt idx="25">
                  <c:v>46099</c:v>
                </c:pt>
                <c:pt idx="26">
                  <c:v>46099</c:v>
                </c:pt>
                <c:pt idx="27">
                  <c:v>46100</c:v>
                </c:pt>
                <c:pt idx="28">
                  <c:v>46100</c:v>
                </c:pt>
                <c:pt idx="29">
                  <c:v>46100</c:v>
                </c:pt>
                <c:pt idx="30">
                  <c:v>46100</c:v>
                </c:pt>
                <c:pt idx="31">
                  <c:v>46100</c:v>
                </c:pt>
                <c:pt idx="32">
                  <c:v>46101</c:v>
                </c:pt>
                <c:pt idx="33">
                  <c:v>46101</c:v>
                </c:pt>
                <c:pt idx="34">
                  <c:v>46101</c:v>
                </c:pt>
                <c:pt idx="35">
                  <c:v>46101</c:v>
                </c:pt>
                <c:pt idx="36">
                  <c:v>46101</c:v>
                </c:pt>
                <c:pt idx="37">
                  <c:v>46104</c:v>
                </c:pt>
                <c:pt idx="38">
                  <c:v>46104</c:v>
                </c:pt>
                <c:pt idx="39">
                  <c:v>46104</c:v>
                </c:pt>
                <c:pt idx="40">
                  <c:v>46104</c:v>
                </c:pt>
                <c:pt idx="41">
                  <c:v>46104</c:v>
                </c:pt>
                <c:pt idx="42">
                  <c:v>46105</c:v>
                </c:pt>
                <c:pt idx="43">
                  <c:v>46105</c:v>
                </c:pt>
                <c:pt idx="44">
                  <c:v>46105</c:v>
                </c:pt>
                <c:pt idx="45">
                  <c:v>46105</c:v>
                </c:pt>
                <c:pt idx="46">
                  <c:v>46105</c:v>
                </c:pt>
                <c:pt idx="47">
                  <c:v>46106</c:v>
                </c:pt>
                <c:pt idx="48">
                  <c:v>46106</c:v>
                </c:pt>
                <c:pt idx="49">
                  <c:v>46106</c:v>
                </c:pt>
                <c:pt idx="50">
                  <c:v>46106</c:v>
                </c:pt>
                <c:pt idx="51">
                  <c:v>46106</c:v>
                </c:pt>
                <c:pt idx="52">
                  <c:v>46107</c:v>
                </c:pt>
                <c:pt idx="53">
                  <c:v>46107</c:v>
                </c:pt>
                <c:pt idx="54">
                  <c:v>46107</c:v>
                </c:pt>
                <c:pt idx="55">
                  <c:v>46107</c:v>
                </c:pt>
                <c:pt idx="56">
                  <c:v>46107</c:v>
                </c:pt>
                <c:pt idx="57">
                  <c:v>46108</c:v>
                </c:pt>
                <c:pt idx="58">
                  <c:v>46108</c:v>
                </c:pt>
                <c:pt idx="59">
                  <c:v>46108</c:v>
                </c:pt>
                <c:pt idx="60">
                  <c:v>46108</c:v>
                </c:pt>
                <c:pt idx="61">
                  <c:v>46108</c:v>
                </c:pt>
                <c:pt idx="62">
                  <c:v>46111</c:v>
                </c:pt>
                <c:pt idx="63">
                  <c:v>46111</c:v>
                </c:pt>
                <c:pt idx="64">
                  <c:v>46111</c:v>
                </c:pt>
                <c:pt idx="65">
                  <c:v>46111</c:v>
                </c:pt>
                <c:pt idx="66">
                  <c:v>46111</c:v>
                </c:pt>
                <c:pt idx="67">
                  <c:v>46112</c:v>
                </c:pt>
                <c:pt idx="68">
                  <c:v>46112</c:v>
                </c:pt>
                <c:pt idx="69">
                  <c:v>46112</c:v>
                </c:pt>
                <c:pt idx="70">
                  <c:v>46112</c:v>
                </c:pt>
                <c:pt idx="71">
                  <c:v>46112</c:v>
                </c:pt>
                <c:pt idx="72">
                  <c:v>46113</c:v>
                </c:pt>
                <c:pt idx="73">
                  <c:v>46113</c:v>
                </c:pt>
                <c:pt idx="74">
                  <c:v>46113</c:v>
                </c:pt>
                <c:pt idx="75">
                  <c:v>46113</c:v>
                </c:pt>
                <c:pt idx="76">
                  <c:v>46113</c:v>
                </c:pt>
                <c:pt idx="77">
                  <c:v>46114</c:v>
                </c:pt>
                <c:pt idx="78">
                  <c:v>46114</c:v>
                </c:pt>
                <c:pt idx="79">
                  <c:v>46114</c:v>
                </c:pt>
                <c:pt idx="80">
                  <c:v>46114</c:v>
                </c:pt>
                <c:pt idx="81">
                  <c:v>46114</c:v>
                </c:pt>
              </c:numCache>
            </c:numRef>
          </c:xVal>
          <c:yVal>
            <c:numRef>
              <c:f>Data!$G$515:$G$643</c:f>
              <c:numCache>
                <c:formatCode>_("$"* #,##0.000_);_("$"* \(#,##0.000\);_("$"* "-"??_);_(@_)</c:formatCode>
                <c:ptCount val="82"/>
                <c:pt idx="0">
                  <c:v>0.47</c:v>
                </c:pt>
                <c:pt idx="1">
                  <c:v>0.46</c:v>
                </c:pt>
                <c:pt idx="2">
                  <c:v>0.495</c:v>
                </c:pt>
                <c:pt idx="3">
                  <c:v>0.495</c:v>
                </c:pt>
                <c:pt idx="4">
                  <c:v>0.495</c:v>
                </c:pt>
                <c:pt idx="5">
                  <c:v>0.495</c:v>
                </c:pt>
                <c:pt idx="6">
                  <c:v>0.495</c:v>
                </c:pt>
                <c:pt idx="7">
                  <c:v>0.495</c:v>
                </c:pt>
                <c:pt idx="8">
                  <c:v>0.495</c:v>
                </c:pt>
                <c:pt idx="9">
                  <c:v>0.495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0.50714285714285712</c:v>
                </c:pt>
                <c:pt idx="17">
                  <c:v>0.50714285714285712</c:v>
                </c:pt>
                <c:pt idx="18">
                  <c:v>0.54576923076923078</c:v>
                </c:pt>
                <c:pt idx="19">
                  <c:v>0.54576923076923078</c:v>
                </c:pt>
                <c:pt idx="20">
                  <c:v>0.50714285714285712</c:v>
                </c:pt>
                <c:pt idx="21">
                  <c:v>0.50714285714285712</c:v>
                </c:pt>
                <c:pt idx="22">
                  <c:v>0.54576923076923078</c:v>
                </c:pt>
                <c:pt idx="23">
                  <c:v>0.54576923076923078</c:v>
                </c:pt>
                <c:pt idx="24">
                  <c:v>0.51</c:v>
                </c:pt>
                <c:pt idx="25">
                  <c:v>0.51</c:v>
                </c:pt>
                <c:pt idx="26">
                  <c:v>0.51</c:v>
                </c:pt>
                <c:pt idx="27">
                  <c:v>0.54576923076923078</c:v>
                </c:pt>
                <c:pt idx="28">
                  <c:v>0.54576923076923078</c:v>
                </c:pt>
                <c:pt idx="29">
                  <c:v>0.51</c:v>
                </c:pt>
                <c:pt idx="30">
                  <c:v>0.51</c:v>
                </c:pt>
                <c:pt idx="31">
                  <c:v>0.51</c:v>
                </c:pt>
                <c:pt idx="32">
                  <c:v>0.54576923076923078</c:v>
                </c:pt>
                <c:pt idx="33">
                  <c:v>0.54576923076923078</c:v>
                </c:pt>
                <c:pt idx="34">
                  <c:v>0.51</c:v>
                </c:pt>
                <c:pt idx="35">
                  <c:v>0.51</c:v>
                </c:pt>
                <c:pt idx="36">
                  <c:v>0.51</c:v>
                </c:pt>
                <c:pt idx="37">
                  <c:v>0.54576923076923078</c:v>
                </c:pt>
                <c:pt idx="38">
                  <c:v>0.54576923076923078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0.54576923076923078</c:v>
                </c:pt>
                <c:pt idx="43">
                  <c:v>0.54576923076923078</c:v>
                </c:pt>
                <c:pt idx="44">
                  <c:v>0.5</c:v>
                </c:pt>
                <c:pt idx="45">
                  <c:v>0.5</c:v>
                </c:pt>
                <c:pt idx="46">
                  <c:v>0.49</c:v>
                </c:pt>
                <c:pt idx="47">
                  <c:v>0.54576923076923078</c:v>
                </c:pt>
                <c:pt idx="48">
                  <c:v>0.54576923076923078</c:v>
                </c:pt>
                <c:pt idx="49">
                  <c:v>0.49285714285714288</c:v>
                </c:pt>
                <c:pt idx="50">
                  <c:v>0.49285714285714288</c:v>
                </c:pt>
                <c:pt idx="51">
                  <c:v>0.49</c:v>
                </c:pt>
                <c:pt idx="52">
                  <c:v>0.54576923076923078</c:v>
                </c:pt>
                <c:pt idx="53">
                  <c:v>0.54576923076923078</c:v>
                </c:pt>
                <c:pt idx="54">
                  <c:v>0.49</c:v>
                </c:pt>
                <c:pt idx="55">
                  <c:v>0.49</c:v>
                </c:pt>
                <c:pt idx="56">
                  <c:v>0.49</c:v>
                </c:pt>
                <c:pt idx="57">
                  <c:v>0.54576923076923078</c:v>
                </c:pt>
                <c:pt idx="58">
                  <c:v>0.54576923076923078</c:v>
                </c:pt>
                <c:pt idx="59">
                  <c:v>0.49</c:v>
                </c:pt>
                <c:pt idx="60">
                  <c:v>0.49</c:v>
                </c:pt>
                <c:pt idx="61">
                  <c:v>0.49</c:v>
                </c:pt>
                <c:pt idx="62">
                  <c:v>0.54576923076923078</c:v>
                </c:pt>
                <c:pt idx="63">
                  <c:v>0.51500000000000001</c:v>
                </c:pt>
                <c:pt idx="64">
                  <c:v>0.49</c:v>
                </c:pt>
                <c:pt idx="65">
                  <c:v>0.49</c:v>
                </c:pt>
                <c:pt idx="66">
                  <c:v>0.48499999999999999</c:v>
                </c:pt>
                <c:pt idx="67">
                  <c:v>0.5</c:v>
                </c:pt>
                <c:pt idx="68">
                  <c:v>0.5</c:v>
                </c:pt>
                <c:pt idx="69">
                  <c:v>0.48499999999999999</c:v>
                </c:pt>
                <c:pt idx="70">
                  <c:v>0.47</c:v>
                </c:pt>
                <c:pt idx="71">
                  <c:v>0.45500000000000002</c:v>
                </c:pt>
                <c:pt idx="72">
                  <c:v>0.49230769230769234</c:v>
                </c:pt>
                <c:pt idx="73">
                  <c:v>0.47692307692307695</c:v>
                </c:pt>
                <c:pt idx="74">
                  <c:v>0.46857142857142858</c:v>
                </c:pt>
                <c:pt idx="75">
                  <c:v>0.46</c:v>
                </c:pt>
                <c:pt idx="76">
                  <c:v>0.43571428571428572</c:v>
                </c:pt>
                <c:pt idx="77">
                  <c:v>0.46153846153846156</c:v>
                </c:pt>
                <c:pt idx="78">
                  <c:v>0.46153846153846156</c:v>
                </c:pt>
                <c:pt idx="79">
                  <c:v>0.42142857142857143</c:v>
                </c:pt>
                <c:pt idx="80">
                  <c:v>0.42142857142857143</c:v>
                </c:pt>
                <c:pt idx="81">
                  <c:v>0.42142857142857143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C1F-934B-9895-EF53DE7FEEF6}"/>
            </c:ext>
          </c:extLst>
        </c:ser>
        <c:ser>
          <c:idx val="1"/>
          <c:order val="1"/>
          <c:tx>
            <c:v>Mx - Texas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FF00">
                  <a:alpha val="50000"/>
                </a:srgbClr>
              </a:solidFill>
              <a:ln w="12700">
                <a:solidFill>
                  <a:schemeClr val="tx1"/>
                </a:solidFill>
              </a:ln>
              <a:effectLst/>
            </c:spPr>
          </c:marker>
          <c:trendline>
            <c:name>Mx-Texas</c:name>
            <c:spPr>
              <a:ln w="25400" cap="rnd">
                <a:solidFill>
                  <a:srgbClr val="FFFF00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Data!$D$770:$D$835</c:f>
              <c:numCache>
                <c:formatCode>m/d/yy</c:formatCode>
                <c:ptCount val="66"/>
                <c:pt idx="0">
                  <c:v>46085</c:v>
                </c:pt>
                <c:pt idx="1">
                  <c:v>46085</c:v>
                </c:pt>
                <c:pt idx="2">
                  <c:v>46085</c:v>
                </c:pt>
                <c:pt idx="3">
                  <c:v>46086</c:v>
                </c:pt>
                <c:pt idx="4">
                  <c:v>46086</c:v>
                </c:pt>
                <c:pt idx="5">
                  <c:v>46086</c:v>
                </c:pt>
                <c:pt idx="6">
                  <c:v>46087</c:v>
                </c:pt>
                <c:pt idx="7">
                  <c:v>46087</c:v>
                </c:pt>
                <c:pt idx="8">
                  <c:v>46087</c:v>
                </c:pt>
                <c:pt idx="9">
                  <c:v>46090</c:v>
                </c:pt>
                <c:pt idx="10">
                  <c:v>46090</c:v>
                </c:pt>
                <c:pt idx="11">
                  <c:v>46090</c:v>
                </c:pt>
                <c:pt idx="12">
                  <c:v>46091</c:v>
                </c:pt>
                <c:pt idx="13">
                  <c:v>46091</c:v>
                </c:pt>
                <c:pt idx="14">
                  <c:v>46091</c:v>
                </c:pt>
                <c:pt idx="15">
                  <c:v>46092</c:v>
                </c:pt>
                <c:pt idx="16">
                  <c:v>46092</c:v>
                </c:pt>
                <c:pt idx="17">
                  <c:v>46092</c:v>
                </c:pt>
                <c:pt idx="18">
                  <c:v>46093</c:v>
                </c:pt>
                <c:pt idx="19">
                  <c:v>46093</c:v>
                </c:pt>
                <c:pt idx="20">
                  <c:v>46093</c:v>
                </c:pt>
                <c:pt idx="21">
                  <c:v>46094</c:v>
                </c:pt>
                <c:pt idx="22">
                  <c:v>46094</c:v>
                </c:pt>
                <c:pt idx="23">
                  <c:v>46094</c:v>
                </c:pt>
                <c:pt idx="24">
                  <c:v>46097</c:v>
                </c:pt>
                <c:pt idx="25">
                  <c:v>46097</c:v>
                </c:pt>
                <c:pt idx="26">
                  <c:v>46097</c:v>
                </c:pt>
                <c:pt idx="27">
                  <c:v>46098</c:v>
                </c:pt>
                <c:pt idx="28">
                  <c:v>46098</c:v>
                </c:pt>
                <c:pt idx="29">
                  <c:v>46098</c:v>
                </c:pt>
                <c:pt idx="30">
                  <c:v>46099</c:v>
                </c:pt>
                <c:pt idx="31">
                  <c:v>46099</c:v>
                </c:pt>
                <c:pt idx="32">
                  <c:v>46099</c:v>
                </c:pt>
                <c:pt idx="33">
                  <c:v>46100</c:v>
                </c:pt>
                <c:pt idx="34">
                  <c:v>46100</c:v>
                </c:pt>
                <c:pt idx="35">
                  <c:v>46100</c:v>
                </c:pt>
                <c:pt idx="36">
                  <c:v>46101</c:v>
                </c:pt>
                <c:pt idx="37">
                  <c:v>46101</c:v>
                </c:pt>
                <c:pt idx="38">
                  <c:v>46101</c:v>
                </c:pt>
                <c:pt idx="39">
                  <c:v>46104</c:v>
                </c:pt>
                <c:pt idx="40">
                  <c:v>46104</c:v>
                </c:pt>
                <c:pt idx="41">
                  <c:v>46104</c:v>
                </c:pt>
                <c:pt idx="42">
                  <c:v>46105</c:v>
                </c:pt>
                <c:pt idx="43">
                  <c:v>46105</c:v>
                </c:pt>
                <c:pt idx="44">
                  <c:v>46105</c:v>
                </c:pt>
                <c:pt idx="45">
                  <c:v>46106</c:v>
                </c:pt>
                <c:pt idx="46">
                  <c:v>46106</c:v>
                </c:pt>
                <c:pt idx="47">
                  <c:v>46106</c:v>
                </c:pt>
                <c:pt idx="48">
                  <c:v>46107</c:v>
                </c:pt>
                <c:pt idx="49">
                  <c:v>46107</c:v>
                </c:pt>
                <c:pt idx="50">
                  <c:v>46107</c:v>
                </c:pt>
                <c:pt idx="51">
                  <c:v>46108</c:v>
                </c:pt>
                <c:pt idx="52">
                  <c:v>46108</c:v>
                </c:pt>
                <c:pt idx="53">
                  <c:v>46108</c:v>
                </c:pt>
                <c:pt idx="54">
                  <c:v>46111</c:v>
                </c:pt>
                <c:pt idx="55">
                  <c:v>46111</c:v>
                </c:pt>
                <c:pt idx="56">
                  <c:v>46111</c:v>
                </c:pt>
                <c:pt idx="57">
                  <c:v>46112</c:v>
                </c:pt>
                <c:pt idx="58">
                  <c:v>46112</c:v>
                </c:pt>
                <c:pt idx="59">
                  <c:v>46112</c:v>
                </c:pt>
                <c:pt idx="60">
                  <c:v>46113</c:v>
                </c:pt>
                <c:pt idx="61">
                  <c:v>46113</c:v>
                </c:pt>
                <c:pt idx="62">
                  <c:v>46113</c:v>
                </c:pt>
                <c:pt idx="63">
                  <c:v>46114</c:v>
                </c:pt>
                <c:pt idx="64">
                  <c:v>46114</c:v>
                </c:pt>
                <c:pt idx="65">
                  <c:v>46114</c:v>
                </c:pt>
              </c:numCache>
            </c:numRef>
          </c:xVal>
          <c:yVal>
            <c:numRef>
              <c:f>Data!$G$770:$G$835</c:f>
              <c:numCache>
                <c:formatCode>_("$"* #,##0.000_);_("$"* \(#,##0.000\);_("$"* "-"??_);_(@_)</c:formatCode>
                <c:ptCount val="66"/>
                <c:pt idx="0">
                  <c:v>0.44</c:v>
                </c:pt>
                <c:pt idx="1">
                  <c:v>0.44</c:v>
                </c:pt>
                <c:pt idx="2">
                  <c:v>0.435</c:v>
                </c:pt>
                <c:pt idx="3">
                  <c:v>0.44</c:v>
                </c:pt>
                <c:pt idx="4">
                  <c:v>0.44</c:v>
                </c:pt>
                <c:pt idx="5">
                  <c:v>0.435</c:v>
                </c:pt>
                <c:pt idx="6">
                  <c:v>0.44</c:v>
                </c:pt>
                <c:pt idx="7">
                  <c:v>0.44</c:v>
                </c:pt>
                <c:pt idx="8">
                  <c:v>0.435</c:v>
                </c:pt>
                <c:pt idx="9">
                  <c:v>0.45428571428571429</c:v>
                </c:pt>
                <c:pt idx="10">
                  <c:v>0.45428571428571429</c:v>
                </c:pt>
                <c:pt idx="11">
                  <c:v>0.45428571428571429</c:v>
                </c:pt>
                <c:pt idx="12">
                  <c:v>0.45428571428571429</c:v>
                </c:pt>
                <c:pt idx="13">
                  <c:v>0.45428571428571429</c:v>
                </c:pt>
                <c:pt idx="14">
                  <c:v>0.45428571428571429</c:v>
                </c:pt>
                <c:pt idx="15">
                  <c:v>0.45428571428571429</c:v>
                </c:pt>
                <c:pt idx="16">
                  <c:v>0.45428571428571429</c:v>
                </c:pt>
                <c:pt idx="17">
                  <c:v>0.45428571428571429</c:v>
                </c:pt>
                <c:pt idx="18">
                  <c:v>0.45428571428571429</c:v>
                </c:pt>
                <c:pt idx="19">
                  <c:v>0.45428571428571429</c:v>
                </c:pt>
                <c:pt idx="20">
                  <c:v>0.45428571428571429</c:v>
                </c:pt>
                <c:pt idx="21">
                  <c:v>0.45428571428571429</c:v>
                </c:pt>
                <c:pt idx="22">
                  <c:v>0.45428571428571429</c:v>
                </c:pt>
                <c:pt idx="23">
                  <c:v>0.45428571428571429</c:v>
                </c:pt>
                <c:pt idx="24">
                  <c:v>0.45428571428571429</c:v>
                </c:pt>
                <c:pt idx="25">
                  <c:v>0.45428571428571429</c:v>
                </c:pt>
                <c:pt idx="26">
                  <c:v>0.45428571428571429</c:v>
                </c:pt>
                <c:pt idx="27">
                  <c:v>0.45428571428571429</c:v>
                </c:pt>
                <c:pt idx="28">
                  <c:v>0.45428571428571429</c:v>
                </c:pt>
                <c:pt idx="29">
                  <c:v>0.45428571428571429</c:v>
                </c:pt>
                <c:pt idx="30">
                  <c:v>0.53</c:v>
                </c:pt>
                <c:pt idx="31">
                  <c:v>0.53</c:v>
                </c:pt>
                <c:pt idx="32">
                  <c:v>0.53</c:v>
                </c:pt>
                <c:pt idx="33">
                  <c:v>0.53</c:v>
                </c:pt>
                <c:pt idx="34">
                  <c:v>0.53</c:v>
                </c:pt>
                <c:pt idx="35">
                  <c:v>0.53</c:v>
                </c:pt>
                <c:pt idx="36">
                  <c:v>0.53</c:v>
                </c:pt>
                <c:pt idx="37">
                  <c:v>0.53</c:v>
                </c:pt>
                <c:pt idx="38">
                  <c:v>0.53</c:v>
                </c:pt>
                <c:pt idx="39">
                  <c:v>0.53</c:v>
                </c:pt>
                <c:pt idx="40">
                  <c:v>0.53</c:v>
                </c:pt>
                <c:pt idx="41">
                  <c:v>0.53</c:v>
                </c:pt>
                <c:pt idx="42">
                  <c:v>0.53</c:v>
                </c:pt>
                <c:pt idx="43">
                  <c:v>0.53</c:v>
                </c:pt>
                <c:pt idx="44">
                  <c:v>0.53</c:v>
                </c:pt>
                <c:pt idx="45">
                  <c:v>0.53</c:v>
                </c:pt>
                <c:pt idx="46">
                  <c:v>0.53</c:v>
                </c:pt>
                <c:pt idx="47">
                  <c:v>0.53</c:v>
                </c:pt>
                <c:pt idx="48">
                  <c:v>0.53</c:v>
                </c:pt>
                <c:pt idx="49">
                  <c:v>0.53</c:v>
                </c:pt>
                <c:pt idx="50">
                  <c:v>0.53</c:v>
                </c:pt>
                <c:pt idx="51">
                  <c:v>0.53</c:v>
                </c:pt>
                <c:pt idx="52">
                  <c:v>0.53</c:v>
                </c:pt>
                <c:pt idx="53">
                  <c:v>0.53</c:v>
                </c:pt>
                <c:pt idx="54">
                  <c:v>0.53</c:v>
                </c:pt>
                <c:pt idx="55">
                  <c:v>0.53</c:v>
                </c:pt>
                <c:pt idx="56">
                  <c:v>0.53</c:v>
                </c:pt>
                <c:pt idx="57">
                  <c:v>0.53</c:v>
                </c:pt>
                <c:pt idx="58">
                  <c:v>0.53</c:v>
                </c:pt>
                <c:pt idx="59">
                  <c:v>0.53</c:v>
                </c:pt>
                <c:pt idx="60">
                  <c:v>0.53</c:v>
                </c:pt>
                <c:pt idx="61">
                  <c:v>0.53</c:v>
                </c:pt>
                <c:pt idx="62">
                  <c:v>0.53</c:v>
                </c:pt>
                <c:pt idx="63">
                  <c:v>0.53</c:v>
                </c:pt>
                <c:pt idx="64">
                  <c:v>0.53</c:v>
                </c:pt>
                <c:pt idx="65">
                  <c:v>0.53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C1F-934B-9895-EF53DE7FE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3289903"/>
        <c:axId val="1465363823"/>
      </c:scatterChart>
      <c:valAx>
        <c:axId val="993289903"/>
        <c:scaling>
          <c:orientation val="minMax"/>
          <c:max val="46114"/>
          <c:min val="4608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5363823"/>
        <c:crosses val="autoZero"/>
        <c:crossBetween val="midCat"/>
        <c:majorUnit val="7"/>
      </c:valAx>
      <c:valAx>
        <c:axId val="1465363823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32899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7773008901496286"/>
          <c:y val="8.3029014740256854E-2"/>
          <c:w val="0.24104526647991029"/>
          <c:h val="6.0287008806064205E-2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Daily Seedless FOB Price Spread, 2026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753940923659403E-2"/>
          <c:y val="0.110159657963707"/>
          <c:w val="0.91280479408651305"/>
          <c:h val="0.8455443725097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FF00">
                  <a:alpha val="50000"/>
                </a:srgbClr>
              </a:solidFill>
              <a:ln w="12700">
                <a:solidFill>
                  <a:schemeClr val="tx1">
                    <a:alpha val="50000"/>
                  </a:schemeClr>
                </a:solidFill>
                <a:prstDash val="solid"/>
              </a:ln>
            </c:spPr>
          </c:marker>
          <c:trendline>
            <c:spPr>
              <a:ln w="25400">
                <a:solidFill>
                  <a:schemeClr val="tx1"/>
                </a:solidFill>
                <a:prstDash val="sysDash"/>
              </a:ln>
            </c:spPr>
            <c:trendlineType val="poly"/>
            <c:order val="5"/>
            <c:dispRSqr val="1"/>
            <c:dispEq val="0"/>
            <c:trendlineLbl>
              <c:layout>
                <c:manualLayout>
                  <c:x val="-0.10906298747785753"/>
                  <c:y val="0.22768732230981825"/>
                </c:manualLayout>
              </c:layout>
              <c:numFmt formatCode="General" sourceLinked="0"/>
              <c:spPr>
                <a:solidFill>
                  <a:schemeClr val="bg1"/>
                </a:solidFill>
              </c:spPr>
            </c:trendlineLbl>
          </c:trendline>
          <c:xVal>
            <c:numRef>
              <c:f>Data!$D$2:$D$4725</c:f>
              <c:numCache>
                <c:formatCode>m/d/yy</c:formatCode>
                <c:ptCount val="4473"/>
                <c:pt idx="0">
                  <c:v>46024</c:v>
                </c:pt>
                <c:pt idx="1">
                  <c:v>46024</c:v>
                </c:pt>
                <c:pt idx="2">
                  <c:v>46024</c:v>
                </c:pt>
                <c:pt idx="3">
                  <c:v>46024</c:v>
                </c:pt>
                <c:pt idx="4">
                  <c:v>46024</c:v>
                </c:pt>
                <c:pt idx="5">
                  <c:v>46028</c:v>
                </c:pt>
                <c:pt idx="6">
                  <c:v>46028</c:v>
                </c:pt>
                <c:pt idx="7">
                  <c:v>46028</c:v>
                </c:pt>
                <c:pt idx="8">
                  <c:v>46028</c:v>
                </c:pt>
                <c:pt idx="9">
                  <c:v>46028</c:v>
                </c:pt>
                <c:pt idx="10">
                  <c:v>46031</c:v>
                </c:pt>
                <c:pt idx="11">
                  <c:v>46031</c:v>
                </c:pt>
                <c:pt idx="12">
                  <c:v>46031</c:v>
                </c:pt>
                <c:pt idx="13">
                  <c:v>46031</c:v>
                </c:pt>
                <c:pt idx="14">
                  <c:v>46031</c:v>
                </c:pt>
                <c:pt idx="15">
                  <c:v>46035</c:v>
                </c:pt>
                <c:pt idx="16">
                  <c:v>46035</c:v>
                </c:pt>
                <c:pt idx="17">
                  <c:v>46035</c:v>
                </c:pt>
                <c:pt idx="18">
                  <c:v>46035</c:v>
                </c:pt>
                <c:pt idx="19">
                  <c:v>46035</c:v>
                </c:pt>
                <c:pt idx="20">
                  <c:v>46038</c:v>
                </c:pt>
                <c:pt idx="21">
                  <c:v>46038</c:v>
                </c:pt>
                <c:pt idx="22">
                  <c:v>46038</c:v>
                </c:pt>
                <c:pt idx="23">
                  <c:v>46038</c:v>
                </c:pt>
                <c:pt idx="24">
                  <c:v>46038</c:v>
                </c:pt>
                <c:pt idx="25">
                  <c:v>46042</c:v>
                </c:pt>
                <c:pt idx="26">
                  <c:v>46042</c:v>
                </c:pt>
                <c:pt idx="27">
                  <c:v>46042</c:v>
                </c:pt>
                <c:pt idx="28">
                  <c:v>46042</c:v>
                </c:pt>
                <c:pt idx="29">
                  <c:v>46042</c:v>
                </c:pt>
                <c:pt idx="30">
                  <c:v>46045</c:v>
                </c:pt>
                <c:pt idx="31">
                  <c:v>46045</c:v>
                </c:pt>
                <c:pt idx="32">
                  <c:v>46045</c:v>
                </c:pt>
                <c:pt idx="33">
                  <c:v>46045</c:v>
                </c:pt>
                <c:pt idx="34">
                  <c:v>46045</c:v>
                </c:pt>
                <c:pt idx="35">
                  <c:v>46049</c:v>
                </c:pt>
                <c:pt idx="36">
                  <c:v>46049</c:v>
                </c:pt>
                <c:pt idx="37">
                  <c:v>46049</c:v>
                </c:pt>
                <c:pt idx="38">
                  <c:v>46052</c:v>
                </c:pt>
                <c:pt idx="39">
                  <c:v>46052</c:v>
                </c:pt>
                <c:pt idx="40">
                  <c:v>46052</c:v>
                </c:pt>
                <c:pt idx="41">
                  <c:v>46052</c:v>
                </c:pt>
                <c:pt idx="42">
                  <c:v>46052</c:v>
                </c:pt>
                <c:pt idx="43">
                  <c:v>46056</c:v>
                </c:pt>
                <c:pt idx="44">
                  <c:v>46056</c:v>
                </c:pt>
                <c:pt idx="45">
                  <c:v>46056</c:v>
                </c:pt>
                <c:pt idx="46">
                  <c:v>46056</c:v>
                </c:pt>
                <c:pt idx="47">
                  <c:v>46056</c:v>
                </c:pt>
                <c:pt idx="48">
                  <c:v>46056</c:v>
                </c:pt>
                <c:pt idx="49">
                  <c:v>46056</c:v>
                </c:pt>
                <c:pt idx="50">
                  <c:v>46056</c:v>
                </c:pt>
                <c:pt idx="51">
                  <c:v>46056</c:v>
                </c:pt>
                <c:pt idx="52">
                  <c:v>46059</c:v>
                </c:pt>
                <c:pt idx="53">
                  <c:v>46059</c:v>
                </c:pt>
                <c:pt idx="54">
                  <c:v>46059</c:v>
                </c:pt>
                <c:pt idx="55">
                  <c:v>46059</c:v>
                </c:pt>
                <c:pt idx="56">
                  <c:v>46059</c:v>
                </c:pt>
                <c:pt idx="57">
                  <c:v>46059</c:v>
                </c:pt>
                <c:pt idx="58">
                  <c:v>46059</c:v>
                </c:pt>
                <c:pt idx="59">
                  <c:v>46059</c:v>
                </c:pt>
                <c:pt idx="60">
                  <c:v>46059</c:v>
                </c:pt>
                <c:pt idx="61">
                  <c:v>46063</c:v>
                </c:pt>
                <c:pt idx="62">
                  <c:v>46063</c:v>
                </c:pt>
                <c:pt idx="63">
                  <c:v>46063</c:v>
                </c:pt>
                <c:pt idx="64">
                  <c:v>46063</c:v>
                </c:pt>
                <c:pt idx="65">
                  <c:v>46063</c:v>
                </c:pt>
                <c:pt idx="66">
                  <c:v>46063</c:v>
                </c:pt>
                <c:pt idx="67">
                  <c:v>46063</c:v>
                </c:pt>
                <c:pt idx="68">
                  <c:v>46063</c:v>
                </c:pt>
                <c:pt idx="69">
                  <c:v>46063</c:v>
                </c:pt>
                <c:pt idx="70">
                  <c:v>46066</c:v>
                </c:pt>
                <c:pt idx="71">
                  <c:v>46066</c:v>
                </c:pt>
                <c:pt idx="72">
                  <c:v>46066</c:v>
                </c:pt>
                <c:pt idx="73">
                  <c:v>46066</c:v>
                </c:pt>
                <c:pt idx="74">
                  <c:v>46066</c:v>
                </c:pt>
                <c:pt idx="75">
                  <c:v>46066</c:v>
                </c:pt>
                <c:pt idx="76">
                  <c:v>46066</c:v>
                </c:pt>
                <c:pt idx="77">
                  <c:v>46066</c:v>
                </c:pt>
                <c:pt idx="78">
                  <c:v>46066</c:v>
                </c:pt>
                <c:pt idx="79">
                  <c:v>46066</c:v>
                </c:pt>
                <c:pt idx="80">
                  <c:v>46070</c:v>
                </c:pt>
                <c:pt idx="81">
                  <c:v>46070</c:v>
                </c:pt>
                <c:pt idx="82">
                  <c:v>46070</c:v>
                </c:pt>
                <c:pt idx="83">
                  <c:v>46070</c:v>
                </c:pt>
                <c:pt idx="84">
                  <c:v>46070</c:v>
                </c:pt>
                <c:pt idx="85">
                  <c:v>46070</c:v>
                </c:pt>
                <c:pt idx="86">
                  <c:v>46070</c:v>
                </c:pt>
                <c:pt idx="87">
                  <c:v>46070</c:v>
                </c:pt>
                <c:pt idx="88">
                  <c:v>46070</c:v>
                </c:pt>
                <c:pt idx="89">
                  <c:v>46070</c:v>
                </c:pt>
                <c:pt idx="90">
                  <c:v>46073</c:v>
                </c:pt>
                <c:pt idx="91">
                  <c:v>46073</c:v>
                </c:pt>
                <c:pt idx="92">
                  <c:v>46073</c:v>
                </c:pt>
                <c:pt idx="93">
                  <c:v>46073</c:v>
                </c:pt>
                <c:pt idx="94">
                  <c:v>46073</c:v>
                </c:pt>
                <c:pt idx="95">
                  <c:v>46073</c:v>
                </c:pt>
                <c:pt idx="96">
                  <c:v>46073</c:v>
                </c:pt>
                <c:pt idx="97">
                  <c:v>46073</c:v>
                </c:pt>
                <c:pt idx="98">
                  <c:v>46073</c:v>
                </c:pt>
                <c:pt idx="99">
                  <c:v>46073</c:v>
                </c:pt>
                <c:pt idx="100">
                  <c:v>46077</c:v>
                </c:pt>
                <c:pt idx="101">
                  <c:v>46077</c:v>
                </c:pt>
                <c:pt idx="102">
                  <c:v>46077</c:v>
                </c:pt>
                <c:pt idx="103">
                  <c:v>46077</c:v>
                </c:pt>
                <c:pt idx="104">
                  <c:v>46077</c:v>
                </c:pt>
                <c:pt idx="105">
                  <c:v>46077</c:v>
                </c:pt>
                <c:pt idx="106">
                  <c:v>46077</c:v>
                </c:pt>
                <c:pt idx="107">
                  <c:v>46077</c:v>
                </c:pt>
                <c:pt idx="108">
                  <c:v>46077</c:v>
                </c:pt>
                <c:pt idx="109">
                  <c:v>46077</c:v>
                </c:pt>
                <c:pt idx="110">
                  <c:v>46080</c:v>
                </c:pt>
                <c:pt idx="111">
                  <c:v>46080</c:v>
                </c:pt>
                <c:pt idx="112">
                  <c:v>46080</c:v>
                </c:pt>
                <c:pt idx="113">
                  <c:v>46080</c:v>
                </c:pt>
                <c:pt idx="114">
                  <c:v>46080</c:v>
                </c:pt>
                <c:pt idx="115">
                  <c:v>46080</c:v>
                </c:pt>
                <c:pt idx="116">
                  <c:v>46080</c:v>
                </c:pt>
                <c:pt idx="117">
                  <c:v>46080</c:v>
                </c:pt>
                <c:pt idx="118">
                  <c:v>46080</c:v>
                </c:pt>
                <c:pt idx="119">
                  <c:v>46080</c:v>
                </c:pt>
                <c:pt idx="120">
                  <c:v>46084</c:v>
                </c:pt>
                <c:pt idx="121">
                  <c:v>46084</c:v>
                </c:pt>
                <c:pt idx="122">
                  <c:v>46084</c:v>
                </c:pt>
                <c:pt idx="123">
                  <c:v>46084</c:v>
                </c:pt>
                <c:pt idx="124">
                  <c:v>46084</c:v>
                </c:pt>
                <c:pt idx="125">
                  <c:v>46084</c:v>
                </c:pt>
                <c:pt idx="126">
                  <c:v>46084</c:v>
                </c:pt>
                <c:pt idx="127">
                  <c:v>46084</c:v>
                </c:pt>
                <c:pt idx="128">
                  <c:v>46084</c:v>
                </c:pt>
                <c:pt idx="129">
                  <c:v>46084</c:v>
                </c:pt>
                <c:pt idx="130">
                  <c:v>46024</c:v>
                </c:pt>
                <c:pt idx="131">
                  <c:v>46024</c:v>
                </c:pt>
                <c:pt idx="132">
                  <c:v>46024</c:v>
                </c:pt>
                <c:pt idx="133">
                  <c:v>46024</c:v>
                </c:pt>
                <c:pt idx="134">
                  <c:v>46024</c:v>
                </c:pt>
                <c:pt idx="135">
                  <c:v>46027</c:v>
                </c:pt>
                <c:pt idx="136">
                  <c:v>46027</c:v>
                </c:pt>
                <c:pt idx="137">
                  <c:v>46027</c:v>
                </c:pt>
                <c:pt idx="138">
                  <c:v>46027</c:v>
                </c:pt>
                <c:pt idx="139">
                  <c:v>46027</c:v>
                </c:pt>
                <c:pt idx="140">
                  <c:v>46027</c:v>
                </c:pt>
                <c:pt idx="141">
                  <c:v>46028</c:v>
                </c:pt>
                <c:pt idx="142">
                  <c:v>46028</c:v>
                </c:pt>
                <c:pt idx="143">
                  <c:v>46028</c:v>
                </c:pt>
                <c:pt idx="144">
                  <c:v>46028</c:v>
                </c:pt>
                <c:pt idx="145">
                  <c:v>46028</c:v>
                </c:pt>
                <c:pt idx="146">
                  <c:v>46028</c:v>
                </c:pt>
                <c:pt idx="147">
                  <c:v>46029</c:v>
                </c:pt>
                <c:pt idx="148">
                  <c:v>46029</c:v>
                </c:pt>
                <c:pt idx="149">
                  <c:v>46029</c:v>
                </c:pt>
                <c:pt idx="150">
                  <c:v>46029</c:v>
                </c:pt>
                <c:pt idx="151">
                  <c:v>46029</c:v>
                </c:pt>
                <c:pt idx="152">
                  <c:v>46030</c:v>
                </c:pt>
                <c:pt idx="153">
                  <c:v>46030</c:v>
                </c:pt>
                <c:pt idx="154">
                  <c:v>46030</c:v>
                </c:pt>
                <c:pt idx="155">
                  <c:v>46030</c:v>
                </c:pt>
                <c:pt idx="156">
                  <c:v>46030</c:v>
                </c:pt>
                <c:pt idx="157">
                  <c:v>46031</c:v>
                </c:pt>
                <c:pt idx="158">
                  <c:v>46031</c:v>
                </c:pt>
                <c:pt idx="159">
                  <c:v>46031</c:v>
                </c:pt>
                <c:pt idx="160">
                  <c:v>46031</c:v>
                </c:pt>
                <c:pt idx="161">
                  <c:v>46031</c:v>
                </c:pt>
                <c:pt idx="162">
                  <c:v>46034</c:v>
                </c:pt>
                <c:pt idx="163">
                  <c:v>46034</c:v>
                </c:pt>
                <c:pt idx="164">
                  <c:v>46034</c:v>
                </c:pt>
                <c:pt idx="165">
                  <c:v>46034</c:v>
                </c:pt>
                <c:pt idx="166">
                  <c:v>46034</c:v>
                </c:pt>
                <c:pt idx="167">
                  <c:v>46034</c:v>
                </c:pt>
                <c:pt idx="168">
                  <c:v>46035</c:v>
                </c:pt>
                <c:pt idx="169">
                  <c:v>46035</c:v>
                </c:pt>
                <c:pt idx="170">
                  <c:v>46035</c:v>
                </c:pt>
                <c:pt idx="171">
                  <c:v>46035</c:v>
                </c:pt>
                <c:pt idx="172">
                  <c:v>46035</c:v>
                </c:pt>
                <c:pt idx="173">
                  <c:v>46035</c:v>
                </c:pt>
                <c:pt idx="174">
                  <c:v>46036</c:v>
                </c:pt>
                <c:pt idx="175">
                  <c:v>46036</c:v>
                </c:pt>
                <c:pt idx="176">
                  <c:v>46036</c:v>
                </c:pt>
                <c:pt idx="177">
                  <c:v>46036</c:v>
                </c:pt>
                <c:pt idx="178">
                  <c:v>46036</c:v>
                </c:pt>
                <c:pt idx="179">
                  <c:v>46036</c:v>
                </c:pt>
                <c:pt idx="180">
                  <c:v>46037</c:v>
                </c:pt>
                <c:pt idx="181">
                  <c:v>46037</c:v>
                </c:pt>
                <c:pt idx="182">
                  <c:v>46037</c:v>
                </c:pt>
                <c:pt idx="183">
                  <c:v>46037</c:v>
                </c:pt>
                <c:pt idx="184">
                  <c:v>46037</c:v>
                </c:pt>
                <c:pt idx="185">
                  <c:v>46037</c:v>
                </c:pt>
                <c:pt idx="186">
                  <c:v>46038</c:v>
                </c:pt>
                <c:pt idx="187">
                  <c:v>46038</c:v>
                </c:pt>
                <c:pt idx="188">
                  <c:v>46038</c:v>
                </c:pt>
                <c:pt idx="189">
                  <c:v>46038</c:v>
                </c:pt>
                <c:pt idx="190">
                  <c:v>46038</c:v>
                </c:pt>
                <c:pt idx="191">
                  <c:v>46038</c:v>
                </c:pt>
                <c:pt idx="192">
                  <c:v>46042</c:v>
                </c:pt>
                <c:pt idx="193">
                  <c:v>46042</c:v>
                </c:pt>
                <c:pt idx="194">
                  <c:v>46042</c:v>
                </c:pt>
                <c:pt idx="195">
                  <c:v>46042</c:v>
                </c:pt>
                <c:pt idx="196">
                  <c:v>46042</c:v>
                </c:pt>
                <c:pt idx="197">
                  <c:v>46042</c:v>
                </c:pt>
                <c:pt idx="198">
                  <c:v>46043</c:v>
                </c:pt>
                <c:pt idx="199">
                  <c:v>46043</c:v>
                </c:pt>
                <c:pt idx="200">
                  <c:v>46043</c:v>
                </c:pt>
                <c:pt idx="201">
                  <c:v>46043</c:v>
                </c:pt>
                <c:pt idx="202">
                  <c:v>46043</c:v>
                </c:pt>
                <c:pt idx="203">
                  <c:v>46044</c:v>
                </c:pt>
                <c:pt idx="204">
                  <c:v>46044</c:v>
                </c:pt>
                <c:pt idx="205">
                  <c:v>46044</c:v>
                </c:pt>
                <c:pt idx="206">
                  <c:v>46044</c:v>
                </c:pt>
                <c:pt idx="207">
                  <c:v>46044</c:v>
                </c:pt>
                <c:pt idx="208">
                  <c:v>46045</c:v>
                </c:pt>
                <c:pt idx="209">
                  <c:v>46045</c:v>
                </c:pt>
                <c:pt idx="210">
                  <c:v>46045</c:v>
                </c:pt>
                <c:pt idx="211">
                  <c:v>46045</c:v>
                </c:pt>
                <c:pt idx="212">
                  <c:v>46045</c:v>
                </c:pt>
                <c:pt idx="213">
                  <c:v>46048</c:v>
                </c:pt>
                <c:pt idx="214">
                  <c:v>46048</c:v>
                </c:pt>
                <c:pt idx="215">
                  <c:v>46048</c:v>
                </c:pt>
                <c:pt idx="216">
                  <c:v>46048</c:v>
                </c:pt>
                <c:pt idx="217">
                  <c:v>46048</c:v>
                </c:pt>
                <c:pt idx="218">
                  <c:v>46049</c:v>
                </c:pt>
                <c:pt idx="219">
                  <c:v>46049</c:v>
                </c:pt>
                <c:pt idx="220">
                  <c:v>46050</c:v>
                </c:pt>
                <c:pt idx="221">
                  <c:v>46050</c:v>
                </c:pt>
                <c:pt idx="222">
                  <c:v>46051</c:v>
                </c:pt>
                <c:pt idx="223">
                  <c:v>46051</c:v>
                </c:pt>
                <c:pt idx="224">
                  <c:v>46051</c:v>
                </c:pt>
                <c:pt idx="225">
                  <c:v>46051</c:v>
                </c:pt>
                <c:pt idx="226">
                  <c:v>46052</c:v>
                </c:pt>
                <c:pt idx="227">
                  <c:v>46052</c:v>
                </c:pt>
                <c:pt idx="228">
                  <c:v>46052</c:v>
                </c:pt>
                <c:pt idx="229">
                  <c:v>46052</c:v>
                </c:pt>
                <c:pt idx="230">
                  <c:v>46055</c:v>
                </c:pt>
                <c:pt idx="231">
                  <c:v>46055</c:v>
                </c:pt>
                <c:pt idx="232">
                  <c:v>46055</c:v>
                </c:pt>
                <c:pt idx="233">
                  <c:v>46055</c:v>
                </c:pt>
                <c:pt idx="234">
                  <c:v>46056</c:v>
                </c:pt>
                <c:pt idx="235">
                  <c:v>46056</c:v>
                </c:pt>
                <c:pt idx="236">
                  <c:v>46056</c:v>
                </c:pt>
                <c:pt idx="237">
                  <c:v>46056</c:v>
                </c:pt>
                <c:pt idx="238">
                  <c:v>46057</c:v>
                </c:pt>
                <c:pt idx="239">
                  <c:v>46057</c:v>
                </c:pt>
                <c:pt idx="240">
                  <c:v>46057</c:v>
                </c:pt>
                <c:pt idx="241">
                  <c:v>46057</c:v>
                </c:pt>
                <c:pt idx="242">
                  <c:v>46058</c:v>
                </c:pt>
                <c:pt idx="243">
                  <c:v>46058</c:v>
                </c:pt>
                <c:pt idx="244">
                  <c:v>46058</c:v>
                </c:pt>
                <c:pt idx="245">
                  <c:v>46058</c:v>
                </c:pt>
                <c:pt idx="246">
                  <c:v>46059</c:v>
                </c:pt>
                <c:pt idx="247">
                  <c:v>46059</c:v>
                </c:pt>
                <c:pt idx="248">
                  <c:v>46059</c:v>
                </c:pt>
                <c:pt idx="249">
                  <c:v>46059</c:v>
                </c:pt>
                <c:pt idx="250">
                  <c:v>46062</c:v>
                </c:pt>
                <c:pt idx="251">
                  <c:v>46062</c:v>
                </c:pt>
                <c:pt idx="252">
                  <c:v>46062</c:v>
                </c:pt>
                <c:pt idx="253">
                  <c:v>46062</c:v>
                </c:pt>
                <c:pt idx="254">
                  <c:v>46063</c:v>
                </c:pt>
                <c:pt idx="255">
                  <c:v>46063</c:v>
                </c:pt>
                <c:pt idx="256">
                  <c:v>46063</c:v>
                </c:pt>
                <c:pt idx="257">
                  <c:v>46063</c:v>
                </c:pt>
                <c:pt idx="258">
                  <c:v>46064</c:v>
                </c:pt>
                <c:pt idx="259">
                  <c:v>46064</c:v>
                </c:pt>
                <c:pt idx="260">
                  <c:v>46064</c:v>
                </c:pt>
                <c:pt idx="261">
                  <c:v>46064</c:v>
                </c:pt>
                <c:pt idx="262">
                  <c:v>46065</c:v>
                </c:pt>
                <c:pt idx="263">
                  <c:v>46065</c:v>
                </c:pt>
                <c:pt idx="264">
                  <c:v>46065</c:v>
                </c:pt>
                <c:pt idx="265">
                  <c:v>46065</c:v>
                </c:pt>
                <c:pt idx="266">
                  <c:v>46066</c:v>
                </c:pt>
                <c:pt idx="267">
                  <c:v>46066</c:v>
                </c:pt>
                <c:pt idx="268">
                  <c:v>46066</c:v>
                </c:pt>
                <c:pt idx="269">
                  <c:v>46066</c:v>
                </c:pt>
                <c:pt idx="270">
                  <c:v>46070</c:v>
                </c:pt>
                <c:pt idx="271">
                  <c:v>46070</c:v>
                </c:pt>
                <c:pt idx="272">
                  <c:v>46070</c:v>
                </c:pt>
                <c:pt idx="273">
                  <c:v>46070</c:v>
                </c:pt>
                <c:pt idx="274">
                  <c:v>46071</c:v>
                </c:pt>
                <c:pt idx="275">
                  <c:v>46071</c:v>
                </c:pt>
                <c:pt idx="276">
                  <c:v>46071</c:v>
                </c:pt>
                <c:pt idx="277">
                  <c:v>46071</c:v>
                </c:pt>
                <c:pt idx="278">
                  <c:v>46072</c:v>
                </c:pt>
                <c:pt idx="279">
                  <c:v>46072</c:v>
                </c:pt>
                <c:pt idx="280">
                  <c:v>46072</c:v>
                </c:pt>
                <c:pt idx="281">
                  <c:v>46072</c:v>
                </c:pt>
                <c:pt idx="282">
                  <c:v>46073</c:v>
                </c:pt>
                <c:pt idx="283">
                  <c:v>46073</c:v>
                </c:pt>
                <c:pt idx="284">
                  <c:v>46073</c:v>
                </c:pt>
                <c:pt idx="285">
                  <c:v>46073</c:v>
                </c:pt>
                <c:pt idx="286">
                  <c:v>46076</c:v>
                </c:pt>
                <c:pt idx="287">
                  <c:v>46076</c:v>
                </c:pt>
                <c:pt idx="288">
                  <c:v>46076</c:v>
                </c:pt>
                <c:pt idx="289">
                  <c:v>46076</c:v>
                </c:pt>
                <c:pt idx="290">
                  <c:v>46077</c:v>
                </c:pt>
                <c:pt idx="291">
                  <c:v>46077</c:v>
                </c:pt>
                <c:pt idx="292">
                  <c:v>46077</c:v>
                </c:pt>
                <c:pt idx="293">
                  <c:v>46077</c:v>
                </c:pt>
                <c:pt idx="294">
                  <c:v>46078</c:v>
                </c:pt>
                <c:pt idx="295">
                  <c:v>46078</c:v>
                </c:pt>
                <c:pt idx="296">
                  <c:v>46078</c:v>
                </c:pt>
                <c:pt idx="297">
                  <c:v>46078</c:v>
                </c:pt>
                <c:pt idx="298">
                  <c:v>46079</c:v>
                </c:pt>
                <c:pt idx="299">
                  <c:v>46079</c:v>
                </c:pt>
                <c:pt idx="300">
                  <c:v>46079</c:v>
                </c:pt>
                <c:pt idx="301">
                  <c:v>46079</c:v>
                </c:pt>
                <c:pt idx="302">
                  <c:v>46080</c:v>
                </c:pt>
                <c:pt idx="303">
                  <c:v>46080</c:v>
                </c:pt>
                <c:pt idx="304">
                  <c:v>46080</c:v>
                </c:pt>
                <c:pt idx="305">
                  <c:v>46080</c:v>
                </c:pt>
                <c:pt idx="306">
                  <c:v>46083</c:v>
                </c:pt>
                <c:pt idx="307">
                  <c:v>46083</c:v>
                </c:pt>
                <c:pt idx="308">
                  <c:v>46083</c:v>
                </c:pt>
                <c:pt idx="309">
                  <c:v>46083</c:v>
                </c:pt>
                <c:pt idx="310">
                  <c:v>46084</c:v>
                </c:pt>
                <c:pt idx="311">
                  <c:v>46084</c:v>
                </c:pt>
                <c:pt idx="312">
                  <c:v>46085</c:v>
                </c:pt>
                <c:pt idx="313">
                  <c:v>46085</c:v>
                </c:pt>
                <c:pt idx="314">
                  <c:v>46086</c:v>
                </c:pt>
                <c:pt idx="315">
                  <c:v>46086</c:v>
                </c:pt>
                <c:pt idx="316">
                  <c:v>46087</c:v>
                </c:pt>
                <c:pt idx="317">
                  <c:v>46087</c:v>
                </c:pt>
                <c:pt idx="318">
                  <c:v>46090</c:v>
                </c:pt>
                <c:pt idx="319">
                  <c:v>46090</c:v>
                </c:pt>
                <c:pt idx="320">
                  <c:v>46091</c:v>
                </c:pt>
                <c:pt idx="321">
                  <c:v>46091</c:v>
                </c:pt>
                <c:pt idx="322">
                  <c:v>46092</c:v>
                </c:pt>
                <c:pt idx="323">
                  <c:v>46092</c:v>
                </c:pt>
                <c:pt idx="324">
                  <c:v>46093</c:v>
                </c:pt>
                <c:pt idx="325">
                  <c:v>46093</c:v>
                </c:pt>
                <c:pt idx="326">
                  <c:v>46094</c:v>
                </c:pt>
                <c:pt idx="327">
                  <c:v>46094</c:v>
                </c:pt>
                <c:pt idx="328">
                  <c:v>46097</c:v>
                </c:pt>
                <c:pt idx="329">
                  <c:v>46097</c:v>
                </c:pt>
                <c:pt idx="330">
                  <c:v>46098</c:v>
                </c:pt>
                <c:pt idx="331">
                  <c:v>46098</c:v>
                </c:pt>
                <c:pt idx="332">
                  <c:v>46098</c:v>
                </c:pt>
                <c:pt idx="333">
                  <c:v>46098</c:v>
                </c:pt>
                <c:pt idx="334">
                  <c:v>46099</c:v>
                </c:pt>
                <c:pt idx="335">
                  <c:v>46099</c:v>
                </c:pt>
                <c:pt idx="336">
                  <c:v>46099</c:v>
                </c:pt>
                <c:pt idx="337">
                  <c:v>46099</c:v>
                </c:pt>
                <c:pt idx="338">
                  <c:v>46099</c:v>
                </c:pt>
                <c:pt idx="339">
                  <c:v>46100</c:v>
                </c:pt>
                <c:pt idx="340">
                  <c:v>46100</c:v>
                </c:pt>
                <c:pt idx="341">
                  <c:v>46100</c:v>
                </c:pt>
                <c:pt idx="342">
                  <c:v>46100</c:v>
                </c:pt>
                <c:pt idx="343">
                  <c:v>46100</c:v>
                </c:pt>
                <c:pt idx="344">
                  <c:v>46101</c:v>
                </c:pt>
                <c:pt idx="345">
                  <c:v>46101</c:v>
                </c:pt>
                <c:pt idx="346">
                  <c:v>46101</c:v>
                </c:pt>
                <c:pt idx="347">
                  <c:v>46101</c:v>
                </c:pt>
                <c:pt idx="348">
                  <c:v>46101</c:v>
                </c:pt>
                <c:pt idx="349">
                  <c:v>46104</c:v>
                </c:pt>
                <c:pt idx="350">
                  <c:v>46104</c:v>
                </c:pt>
                <c:pt idx="351">
                  <c:v>46104</c:v>
                </c:pt>
                <c:pt idx="352">
                  <c:v>46104</c:v>
                </c:pt>
                <c:pt idx="353">
                  <c:v>46104</c:v>
                </c:pt>
                <c:pt idx="354">
                  <c:v>46105</c:v>
                </c:pt>
                <c:pt idx="355">
                  <c:v>46105</c:v>
                </c:pt>
                <c:pt idx="356">
                  <c:v>46105</c:v>
                </c:pt>
                <c:pt idx="357">
                  <c:v>46105</c:v>
                </c:pt>
                <c:pt idx="358">
                  <c:v>46105</c:v>
                </c:pt>
                <c:pt idx="359">
                  <c:v>46106</c:v>
                </c:pt>
                <c:pt idx="360">
                  <c:v>46106</c:v>
                </c:pt>
                <c:pt idx="361">
                  <c:v>46106</c:v>
                </c:pt>
                <c:pt idx="362">
                  <c:v>46106</c:v>
                </c:pt>
                <c:pt idx="363">
                  <c:v>46106</c:v>
                </c:pt>
                <c:pt idx="364">
                  <c:v>46107</c:v>
                </c:pt>
                <c:pt idx="365">
                  <c:v>46107</c:v>
                </c:pt>
                <c:pt idx="366">
                  <c:v>46107</c:v>
                </c:pt>
                <c:pt idx="367">
                  <c:v>46107</c:v>
                </c:pt>
                <c:pt idx="368">
                  <c:v>46107</c:v>
                </c:pt>
                <c:pt idx="369">
                  <c:v>46108</c:v>
                </c:pt>
                <c:pt idx="370">
                  <c:v>46108</c:v>
                </c:pt>
                <c:pt idx="371">
                  <c:v>46108</c:v>
                </c:pt>
                <c:pt idx="372">
                  <c:v>46108</c:v>
                </c:pt>
                <c:pt idx="373">
                  <c:v>46108</c:v>
                </c:pt>
                <c:pt idx="374">
                  <c:v>46111</c:v>
                </c:pt>
                <c:pt idx="375">
                  <c:v>46111</c:v>
                </c:pt>
                <c:pt idx="376">
                  <c:v>46111</c:v>
                </c:pt>
                <c:pt idx="377">
                  <c:v>46111</c:v>
                </c:pt>
                <c:pt idx="378">
                  <c:v>46111</c:v>
                </c:pt>
                <c:pt idx="379">
                  <c:v>46112</c:v>
                </c:pt>
                <c:pt idx="380">
                  <c:v>46112</c:v>
                </c:pt>
                <c:pt idx="381">
                  <c:v>46112</c:v>
                </c:pt>
                <c:pt idx="382">
                  <c:v>46112</c:v>
                </c:pt>
                <c:pt idx="383">
                  <c:v>46112</c:v>
                </c:pt>
                <c:pt idx="384">
                  <c:v>46113</c:v>
                </c:pt>
                <c:pt idx="385">
                  <c:v>46113</c:v>
                </c:pt>
                <c:pt idx="386">
                  <c:v>46113</c:v>
                </c:pt>
                <c:pt idx="387">
                  <c:v>46113</c:v>
                </c:pt>
                <c:pt idx="388">
                  <c:v>46113</c:v>
                </c:pt>
                <c:pt idx="389">
                  <c:v>46114</c:v>
                </c:pt>
                <c:pt idx="390">
                  <c:v>46114</c:v>
                </c:pt>
                <c:pt idx="391">
                  <c:v>46114</c:v>
                </c:pt>
                <c:pt idx="392">
                  <c:v>46114</c:v>
                </c:pt>
                <c:pt idx="393">
                  <c:v>46114</c:v>
                </c:pt>
                <c:pt idx="394">
                  <c:v>46024</c:v>
                </c:pt>
                <c:pt idx="395">
                  <c:v>46024</c:v>
                </c:pt>
                <c:pt idx="396">
                  <c:v>46024</c:v>
                </c:pt>
                <c:pt idx="397">
                  <c:v>46027</c:v>
                </c:pt>
                <c:pt idx="398">
                  <c:v>46027</c:v>
                </c:pt>
                <c:pt idx="399">
                  <c:v>46027</c:v>
                </c:pt>
                <c:pt idx="400">
                  <c:v>46028</c:v>
                </c:pt>
                <c:pt idx="401">
                  <c:v>46028</c:v>
                </c:pt>
                <c:pt idx="402">
                  <c:v>46028</c:v>
                </c:pt>
                <c:pt idx="403">
                  <c:v>46029</c:v>
                </c:pt>
                <c:pt idx="404">
                  <c:v>46029</c:v>
                </c:pt>
                <c:pt idx="405">
                  <c:v>46029</c:v>
                </c:pt>
                <c:pt idx="406">
                  <c:v>46030</c:v>
                </c:pt>
                <c:pt idx="407">
                  <c:v>46030</c:v>
                </c:pt>
                <c:pt idx="408">
                  <c:v>46030</c:v>
                </c:pt>
                <c:pt idx="409">
                  <c:v>46031</c:v>
                </c:pt>
                <c:pt idx="410">
                  <c:v>46031</c:v>
                </c:pt>
                <c:pt idx="411">
                  <c:v>46031</c:v>
                </c:pt>
                <c:pt idx="412">
                  <c:v>46034</c:v>
                </c:pt>
                <c:pt idx="413">
                  <c:v>46034</c:v>
                </c:pt>
                <c:pt idx="414">
                  <c:v>46034</c:v>
                </c:pt>
                <c:pt idx="415">
                  <c:v>46035</c:v>
                </c:pt>
                <c:pt idx="416">
                  <c:v>46035</c:v>
                </c:pt>
                <c:pt idx="417">
                  <c:v>46035</c:v>
                </c:pt>
                <c:pt idx="418">
                  <c:v>46036</c:v>
                </c:pt>
                <c:pt idx="419">
                  <c:v>46036</c:v>
                </c:pt>
                <c:pt idx="420">
                  <c:v>46036</c:v>
                </c:pt>
                <c:pt idx="421">
                  <c:v>46037</c:v>
                </c:pt>
                <c:pt idx="422">
                  <c:v>46037</c:v>
                </c:pt>
                <c:pt idx="423">
                  <c:v>46037</c:v>
                </c:pt>
                <c:pt idx="424">
                  <c:v>46038</c:v>
                </c:pt>
                <c:pt idx="425">
                  <c:v>46038</c:v>
                </c:pt>
                <c:pt idx="426">
                  <c:v>46038</c:v>
                </c:pt>
                <c:pt idx="427">
                  <c:v>46042</c:v>
                </c:pt>
                <c:pt idx="428">
                  <c:v>46042</c:v>
                </c:pt>
                <c:pt idx="429">
                  <c:v>46042</c:v>
                </c:pt>
                <c:pt idx="430">
                  <c:v>46043</c:v>
                </c:pt>
                <c:pt idx="431">
                  <c:v>46043</c:v>
                </c:pt>
                <c:pt idx="432">
                  <c:v>46043</c:v>
                </c:pt>
                <c:pt idx="433">
                  <c:v>46044</c:v>
                </c:pt>
                <c:pt idx="434">
                  <c:v>46044</c:v>
                </c:pt>
                <c:pt idx="435">
                  <c:v>46044</c:v>
                </c:pt>
                <c:pt idx="436">
                  <c:v>46045</c:v>
                </c:pt>
                <c:pt idx="437">
                  <c:v>46045</c:v>
                </c:pt>
                <c:pt idx="438">
                  <c:v>46045</c:v>
                </c:pt>
                <c:pt idx="439">
                  <c:v>46048</c:v>
                </c:pt>
                <c:pt idx="440">
                  <c:v>46048</c:v>
                </c:pt>
                <c:pt idx="441">
                  <c:v>46048</c:v>
                </c:pt>
                <c:pt idx="442">
                  <c:v>46049</c:v>
                </c:pt>
                <c:pt idx="443">
                  <c:v>46049</c:v>
                </c:pt>
                <c:pt idx="444">
                  <c:v>46049</c:v>
                </c:pt>
                <c:pt idx="445">
                  <c:v>46050</c:v>
                </c:pt>
                <c:pt idx="446">
                  <c:v>46050</c:v>
                </c:pt>
                <c:pt idx="447">
                  <c:v>46050</c:v>
                </c:pt>
                <c:pt idx="448">
                  <c:v>46051</c:v>
                </c:pt>
                <c:pt idx="449">
                  <c:v>46051</c:v>
                </c:pt>
                <c:pt idx="450">
                  <c:v>46051</c:v>
                </c:pt>
                <c:pt idx="451">
                  <c:v>46052</c:v>
                </c:pt>
                <c:pt idx="452">
                  <c:v>46052</c:v>
                </c:pt>
                <c:pt idx="453">
                  <c:v>46052</c:v>
                </c:pt>
                <c:pt idx="454">
                  <c:v>46055</c:v>
                </c:pt>
                <c:pt idx="455">
                  <c:v>46055</c:v>
                </c:pt>
                <c:pt idx="456">
                  <c:v>46055</c:v>
                </c:pt>
                <c:pt idx="457">
                  <c:v>46056</c:v>
                </c:pt>
                <c:pt idx="458">
                  <c:v>46056</c:v>
                </c:pt>
                <c:pt idx="459">
                  <c:v>46056</c:v>
                </c:pt>
                <c:pt idx="460">
                  <c:v>46057</c:v>
                </c:pt>
                <c:pt idx="461">
                  <c:v>46057</c:v>
                </c:pt>
                <c:pt idx="462">
                  <c:v>46057</c:v>
                </c:pt>
                <c:pt idx="463">
                  <c:v>46058</c:v>
                </c:pt>
                <c:pt idx="464">
                  <c:v>46058</c:v>
                </c:pt>
                <c:pt idx="465">
                  <c:v>46058</c:v>
                </c:pt>
                <c:pt idx="466">
                  <c:v>46059</c:v>
                </c:pt>
                <c:pt idx="467">
                  <c:v>46059</c:v>
                </c:pt>
                <c:pt idx="468">
                  <c:v>46059</c:v>
                </c:pt>
                <c:pt idx="469">
                  <c:v>46062</c:v>
                </c:pt>
                <c:pt idx="470">
                  <c:v>46062</c:v>
                </c:pt>
                <c:pt idx="471">
                  <c:v>46062</c:v>
                </c:pt>
                <c:pt idx="472">
                  <c:v>46063</c:v>
                </c:pt>
                <c:pt idx="473">
                  <c:v>46063</c:v>
                </c:pt>
                <c:pt idx="474">
                  <c:v>46063</c:v>
                </c:pt>
                <c:pt idx="475">
                  <c:v>46064</c:v>
                </c:pt>
                <c:pt idx="476">
                  <c:v>46064</c:v>
                </c:pt>
                <c:pt idx="477">
                  <c:v>46064</c:v>
                </c:pt>
                <c:pt idx="478">
                  <c:v>46065</c:v>
                </c:pt>
                <c:pt idx="479">
                  <c:v>46065</c:v>
                </c:pt>
                <c:pt idx="480">
                  <c:v>46065</c:v>
                </c:pt>
                <c:pt idx="481">
                  <c:v>46066</c:v>
                </c:pt>
                <c:pt idx="482">
                  <c:v>46066</c:v>
                </c:pt>
                <c:pt idx="483">
                  <c:v>46066</c:v>
                </c:pt>
                <c:pt idx="484">
                  <c:v>46070</c:v>
                </c:pt>
                <c:pt idx="485">
                  <c:v>46070</c:v>
                </c:pt>
                <c:pt idx="486">
                  <c:v>46070</c:v>
                </c:pt>
                <c:pt idx="487">
                  <c:v>46071</c:v>
                </c:pt>
                <c:pt idx="488">
                  <c:v>46071</c:v>
                </c:pt>
                <c:pt idx="489">
                  <c:v>46071</c:v>
                </c:pt>
                <c:pt idx="490">
                  <c:v>46072</c:v>
                </c:pt>
                <c:pt idx="491">
                  <c:v>46072</c:v>
                </c:pt>
                <c:pt idx="492">
                  <c:v>46072</c:v>
                </c:pt>
                <c:pt idx="493">
                  <c:v>46073</c:v>
                </c:pt>
                <c:pt idx="494">
                  <c:v>46073</c:v>
                </c:pt>
                <c:pt idx="495">
                  <c:v>46073</c:v>
                </c:pt>
                <c:pt idx="496">
                  <c:v>46076</c:v>
                </c:pt>
                <c:pt idx="497">
                  <c:v>46076</c:v>
                </c:pt>
                <c:pt idx="498">
                  <c:v>46076</c:v>
                </c:pt>
                <c:pt idx="499">
                  <c:v>46077</c:v>
                </c:pt>
                <c:pt idx="500">
                  <c:v>46077</c:v>
                </c:pt>
                <c:pt idx="501">
                  <c:v>46077</c:v>
                </c:pt>
                <c:pt idx="502">
                  <c:v>46078</c:v>
                </c:pt>
                <c:pt idx="503">
                  <c:v>46078</c:v>
                </c:pt>
                <c:pt idx="504">
                  <c:v>46078</c:v>
                </c:pt>
                <c:pt idx="505">
                  <c:v>46079</c:v>
                </c:pt>
                <c:pt idx="506">
                  <c:v>46079</c:v>
                </c:pt>
                <c:pt idx="507">
                  <c:v>46079</c:v>
                </c:pt>
                <c:pt idx="508">
                  <c:v>46080</c:v>
                </c:pt>
                <c:pt idx="509">
                  <c:v>46080</c:v>
                </c:pt>
                <c:pt idx="510">
                  <c:v>46080</c:v>
                </c:pt>
                <c:pt idx="511">
                  <c:v>46083</c:v>
                </c:pt>
                <c:pt idx="512">
                  <c:v>46083</c:v>
                </c:pt>
                <c:pt idx="513">
                  <c:v>46083</c:v>
                </c:pt>
                <c:pt idx="514">
                  <c:v>46084</c:v>
                </c:pt>
                <c:pt idx="515">
                  <c:v>46084</c:v>
                </c:pt>
                <c:pt idx="516">
                  <c:v>46084</c:v>
                </c:pt>
                <c:pt idx="517">
                  <c:v>46085</c:v>
                </c:pt>
                <c:pt idx="518">
                  <c:v>46085</c:v>
                </c:pt>
                <c:pt idx="519">
                  <c:v>46085</c:v>
                </c:pt>
                <c:pt idx="520">
                  <c:v>46086</c:v>
                </c:pt>
                <c:pt idx="521">
                  <c:v>46086</c:v>
                </c:pt>
                <c:pt idx="522">
                  <c:v>46086</c:v>
                </c:pt>
                <c:pt idx="523">
                  <c:v>46087</c:v>
                </c:pt>
                <c:pt idx="524">
                  <c:v>46087</c:v>
                </c:pt>
                <c:pt idx="525">
                  <c:v>46087</c:v>
                </c:pt>
                <c:pt idx="526">
                  <c:v>46090</c:v>
                </c:pt>
                <c:pt idx="527">
                  <c:v>46090</c:v>
                </c:pt>
                <c:pt idx="528">
                  <c:v>46090</c:v>
                </c:pt>
                <c:pt idx="529">
                  <c:v>46091</c:v>
                </c:pt>
                <c:pt idx="530">
                  <c:v>46091</c:v>
                </c:pt>
                <c:pt idx="531">
                  <c:v>46091</c:v>
                </c:pt>
                <c:pt idx="532">
                  <c:v>46092</c:v>
                </c:pt>
                <c:pt idx="533">
                  <c:v>46092</c:v>
                </c:pt>
                <c:pt idx="534">
                  <c:v>46092</c:v>
                </c:pt>
                <c:pt idx="535">
                  <c:v>46093</c:v>
                </c:pt>
                <c:pt idx="536">
                  <c:v>46093</c:v>
                </c:pt>
                <c:pt idx="537">
                  <c:v>46093</c:v>
                </c:pt>
                <c:pt idx="538">
                  <c:v>46094</c:v>
                </c:pt>
                <c:pt idx="539">
                  <c:v>46094</c:v>
                </c:pt>
                <c:pt idx="540">
                  <c:v>46094</c:v>
                </c:pt>
                <c:pt idx="541">
                  <c:v>46097</c:v>
                </c:pt>
                <c:pt idx="542">
                  <c:v>46097</c:v>
                </c:pt>
                <c:pt idx="543">
                  <c:v>46097</c:v>
                </c:pt>
                <c:pt idx="544">
                  <c:v>46098</c:v>
                </c:pt>
                <c:pt idx="545">
                  <c:v>46098</c:v>
                </c:pt>
                <c:pt idx="546">
                  <c:v>46098</c:v>
                </c:pt>
                <c:pt idx="547">
                  <c:v>46099</c:v>
                </c:pt>
                <c:pt idx="548">
                  <c:v>46099</c:v>
                </c:pt>
                <c:pt idx="549">
                  <c:v>46099</c:v>
                </c:pt>
                <c:pt idx="550">
                  <c:v>46100</c:v>
                </c:pt>
                <c:pt idx="551">
                  <c:v>46100</c:v>
                </c:pt>
                <c:pt idx="552">
                  <c:v>46100</c:v>
                </c:pt>
                <c:pt idx="553">
                  <c:v>46101</c:v>
                </c:pt>
                <c:pt idx="554">
                  <c:v>46101</c:v>
                </c:pt>
                <c:pt idx="555">
                  <c:v>46101</c:v>
                </c:pt>
                <c:pt idx="556">
                  <c:v>46104</c:v>
                </c:pt>
                <c:pt idx="557">
                  <c:v>46104</c:v>
                </c:pt>
                <c:pt idx="558">
                  <c:v>46104</c:v>
                </c:pt>
                <c:pt idx="559">
                  <c:v>46105</c:v>
                </c:pt>
                <c:pt idx="560">
                  <c:v>46105</c:v>
                </c:pt>
                <c:pt idx="561">
                  <c:v>46105</c:v>
                </c:pt>
                <c:pt idx="562">
                  <c:v>46106</c:v>
                </c:pt>
                <c:pt idx="563">
                  <c:v>46106</c:v>
                </c:pt>
                <c:pt idx="564">
                  <c:v>46106</c:v>
                </c:pt>
                <c:pt idx="565">
                  <c:v>46107</c:v>
                </c:pt>
                <c:pt idx="566">
                  <c:v>46107</c:v>
                </c:pt>
                <c:pt idx="567">
                  <c:v>46107</c:v>
                </c:pt>
                <c:pt idx="568">
                  <c:v>46108</c:v>
                </c:pt>
                <c:pt idx="569">
                  <c:v>46108</c:v>
                </c:pt>
                <c:pt idx="570">
                  <c:v>46108</c:v>
                </c:pt>
                <c:pt idx="571">
                  <c:v>46111</c:v>
                </c:pt>
                <c:pt idx="572">
                  <c:v>46111</c:v>
                </c:pt>
                <c:pt idx="573">
                  <c:v>46111</c:v>
                </c:pt>
                <c:pt idx="574">
                  <c:v>46112</c:v>
                </c:pt>
                <c:pt idx="575">
                  <c:v>46112</c:v>
                </c:pt>
                <c:pt idx="576">
                  <c:v>46112</c:v>
                </c:pt>
                <c:pt idx="577">
                  <c:v>46113</c:v>
                </c:pt>
                <c:pt idx="578">
                  <c:v>46113</c:v>
                </c:pt>
                <c:pt idx="579">
                  <c:v>46113</c:v>
                </c:pt>
                <c:pt idx="580">
                  <c:v>46114</c:v>
                </c:pt>
                <c:pt idx="581">
                  <c:v>46114</c:v>
                </c:pt>
                <c:pt idx="582">
                  <c:v>46114</c:v>
                </c:pt>
              </c:numCache>
            </c:numRef>
          </c:xVal>
          <c:yVal>
            <c:numRef>
              <c:f>Data!$G$2:$G$4725</c:f>
              <c:numCache>
                <c:formatCode>_("$"* #,##0.000_);_("$"* \(#,##0.000\);_("$"* "-"??_);_(@_)</c:formatCode>
                <c:ptCount val="4473"/>
                <c:pt idx="0">
                  <c:v>0.46692307692307694</c:v>
                </c:pt>
                <c:pt idx="1">
                  <c:v>0.46692307692307694</c:v>
                </c:pt>
                <c:pt idx="2">
                  <c:v>0.42857142857142855</c:v>
                </c:pt>
                <c:pt idx="3">
                  <c:v>0.42857142857142855</c:v>
                </c:pt>
                <c:pt idx="4">
                  <c:v>0.42857142857142855</c:v>
                </c:pt>
                <c:pt idx="5">
                  <c:v>0.46692307692307694</c:v>
                </c:pt>
                <c:pt idx="6">
                  <c:v>0.46692307692307694</c:v>
                </c:pt>
                <c:pt idx="7">
                  <c:v>0.41428571428571431</c:v>
                </c:pt>
                <c:pt idx="8">
                  <c:v>0.41428571428571431</c:v>
                </c:pt>
                <c:pt idx="9">
                  <c:v>0.41428571428571431</c:v>
                </c:pt>
                <c:pt idx="10">
                  <c:v>0.46692307692307694</c:v>
                </c:pt>
                <c:pt idx="11">
                  <c:v>0.46692307692307694</c:v>
                </c:pt>
                <c:pt idx="12">
                  <c:v>0.41428571428571431</c:v>
                </c:pt>
                <c:pt idx="13">
                  <c:v>0.41428571428571431</c:v>
                </c:pt>
                <c:pt idx="14">
                  <c:v>0.41428571428571431</c:v>
                </c:pt>
                <c:pt idx="15">
                  <c:v>0.46692307692307694</c:v>
                </c:pt>
                <c:pt idx="16">
                  <c:v>0.46692307692307694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0.46692307692307694</c:v>
                </c:pt>
                <c:pt idx="21">
                  <c:v>0.46692307692307694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  <c:pt idx="25">
                  <c:v>0.5357142857142857</c:v>
                </c:pt>
                <c:pt idx="26">
                  <c:v>0.46692307692307694</c:v>
                </c:pt>
                <c:pt idx="27">
                  <c:v>0.46692307692307694</c:v>
                </c:pt>
                <c:pt idx="28">
                  <c:v>0.4642857142857143</c:v>
                </c:pt>
                <c:pt idx="29">
                  <c:v>0.45</c:v>
                </c:pt>
                <c:pt idx="30">
                  <c:v>0.5357142857142857</c:v>
                </c:pt>
                <c:pt idx="31">
                  <c:v>0.46692307692307694</c:v>
                </c:pt>
                <c:pt idx="32">
                  <c:v>0.46692307692307694</c:v>
                </c:pt>
                <c:pt idx="33">
                  <c:v>0.4642857142857143</c:v>
                </c:pt>
                <c:pt idx="34">
                  <c:v>0.45</c:v>
                </c:pt>
                <c:pt idx="35">
                  <c:v>0.4642857142857143</c:v>
                </c:pt>
                <c:pt idx="36">
                  <c:v>0.45</c:v>
                </c:pt>
                <c:pt idx="37">
                  <c:v>0.43571428571428572</c:v>
                </c:pt>
                <c:pt idx="38">
                  <c:v>0.53769230769230769</c:v>
                </c:pt>
                <c:pt idx="39">
                  <c:v>0.53769230769230769</c:v>
                </c:pt>
                <c:pt idx="40">
                  <c:v>0.4642857142857143</c:v>
                </c:pt>
                <c:pt idx="41">
                  <c:v>0.45</c:v>
                </c:pt>
                <c:pt idx="42">
                  <c:v>0.43571428571428572</c:v>
                </c:pt>
                <c:pt idx="43">
                  <c:v>0.55346153846153845</c:v>
                </c:pt>
                <c:pt idx="44">
                  <c:v>0.55346153846153845</c:v>
                </c:pt>
                <c:pt idx="45">
                  <c:v>0.53769230769230769</c:v>
                </c:pt>
                <c:pt idx="46">
                  <c:v>0.53769230769230769</c:v>
                </c:pt>
                <c:pt idx="47">
                  <c:v>0.52857142857142858</c:v>
                </c:pt>
                <c:pt idx="48">
                  <c:v>0.52857142857142858</c:v>
                </c:pt>
                <c:pt idx="49">
                  <c:v>0.49285714285714288</c:v>
                </c:pt>
                <c:pt idx="50">
                  <c:v>0.4642857142857143</c:v>
                </c:pt>
                <c:pt idx="51">
                  <c:v>0.4642857142857143</c:v>
                </c:pt>
                <c:pt idx="52">
                  <c:v>0.55346153846153845</c:v>
                </c:pt>
                <c:pt idx="53">
                  <c:v>0.55346153846153845</c:v>
                </c:pt>
                <c:pt idx="54">
                  <c:v>0.53769230769230769</c:v>
                </c:pt>
                <c:pt idx="55">
                  <c:v>0.53769230769230769</c:v>
                </c:pt>
                <c:pt idx="56">
                  <c:v>0.5</c:v>
                </c:pt>
                <c:pt idx="57">
                  <c:v>0.49285714285714288</c:v>
                </c:pt>
                <c:pt idx="58">
                  <c:v>0.49</c:v>
                </c:pt>
                <c:pt idx="59">
                  <c:v>0.4642857142857143</c:v>
                </c:pt>
                <c:pt idx="60">
                  <c:v>0.4642857142857143</c:v>
                </c:pt>
                <c:pt idx="61">
                  <c:v>0.55346153846153845</c:v>
                </c:pt>
                <c:pt idx="62">
                  <c:v>0.55346153846153845</c:v>
                </c:pt>
                <c:pt idx="63">
                  <c:v>0.53769230769230769</c:v>
                </c:pt>
                <c:pt idx="64">
                  <c:v>0.53769230769230769</c:v>
                </c:pt>
                <c:pt idx="65">
                  <c:v>0.5</c:v>
                </c:pt>
                <c:pt idx="66">
                  <c:v>0.49285714285714288</c:v>
                </c:pt>
                <c:pt idx="67">
                  <c:v>0.49</c:v>
                </c:pt>
                <c:pt idx="68">
                  <c:v>0.4642857142857143</c:v>
                </c:pt>
                <c:pt idx="69">
                  <c:v>0.4642857142857143</c:v>
                </c:pt>
                <c:pt idx="70">
                  <c:v>0.52230769230769236</c:v>
                </c:pt>
                <c:pt idx="71">
                  <c:v>0.52230769230769236</c:v>
                </c:pt>
                <c:pt idx="72">
                  <c:v>0.52230769230769236</c:v>
                </c:pt>
                <c:pt idx="73">
                  <c:v>0.52230769230769236</c:v>
                </c:pt>
                <c:pt idx="74">
                  <c:v>0.49642857142857144</c:v>
                </c:pt>
                <c:pt idx="75">
                  <c:v>0.47925000000000001</c:v>
                </c:pt>
                <c:pt idx="76">
                  <c:v>0.47714285714285715</c:v>
                </c:pt>
                <c:pt idx="77">
                  <c:v>0.47714285714285715</c:v>
                </c:pt>
                <c:pt idx="78">
                  <c:v>0.46139285714285716</c:v>
                </c:pt>
                <c:pt idx="79">
                  <c:v>0.46139285714285716</c:v>
                </c:pt>
                <c:pt idx="80">
                  <c:v>0.52230769230769236</c:v>
                </c:pt>
                <c:pt idx="81">
                  <c:v>0.52230769230769236</c:v>
                </c:pt>
                <c:pt idx="82">
                  <c:v>0.52230769230769236</c:v>
                </c:pt>
                <c:pt idx="83">
                  <c:v>0.52230769230769236</c:v>
                </c:pt>
                <c:pt idx="84">
                  <c:v>0.48928571428571427</c:v>
                </c:pt>
                <c:pt idx="85">
                  <c:v>0.47925000000000001</c:v>
                </c:pt>
                <c:pt idx="86">
                  <c:v>0.47714285714285715</c:v>
                </c:pt>
                <c:pt idx="87">
                  <c:v>0.47714285714285715</c:v>
                </c:pt>
                <c:pt idx="88">
                  <c:v>0.46139285714285716</c:v>
                </c:pt>
                <c:pt idx="89">
                  <c:v>0.46139285714285716</c:v>
                </c:pt>
                <c:pt idx="90">
                  <c:v>0.52230769230769236</c:v>
                </c:pt>
                <c:pt idx="91">
                  <c:v>0.52230769230769236</c:v>
                </c:pt>
                <c:pt idx="92">
                  <c:v>0.52230769230769236</c:v>
                </c:pt>
                <c:pt idx="93">
                  <c:v>0.52230769230769236</c:v>
                </c:pt>
                <c:pt idx="94">
                  <c:v>0.48928571428571427</c:v>
                </c:pt>
                <c:pt idx="95">
                  <c:v>0.47925000000000001</c:v>
                </c:pt>
                <c:pt idx="96">
                  <c:v>0.47714285714285715</c:v>
                </c:pt>
                <c:pt idx="97">
                  <c:v>0.47714285714285715</c:v>
                </c:pt>
                <c:pt idx="98">
                  <c:v>0.46139285714285716</c:v>
                </c:pt>
                <c:pt idx="99">
                  <c:v>0.46139285714285716</c:v>
                </c:pt>
                <c:pt idx="100">
                  <c:v>0.52230769230769236</c:v>
                </c:pt>
                <c:pt idx="101">
                  <c:v>0.52230769230769236</c:v>
                </c:pt>
                <c:pt idx="102">
                  <c:v>0.52230769230769236</c:v>
                </c:pt>
                <c:pt idx="103">
                  <c:v>0.52230769230769236</c:v>
                </c:pt>
                <c:pt idx="104">
                  <c:v>0.48928571428571427</c:v>
                </c:pt>
                <c:pt idx="105">
                  <c:v>0.47925000000000001</c:v>
                </c:pt>
                <c:pt idx="106">
                  <c:v>0.47714285714285715</c:v>
                </c:pt>
                <c:pt idx="107">
                  <c:v>0.47714285714285715</c:v>
                </c:pt>
                <c:pt idx="108">
                  <c:v>0.46139285714285716</c:v>
                </c:pt>
                <c:pt idx="109">
                  <c:v>0.46139285714285716</c:v>
                </c:pt>
                <c:pt idx="110">
                  <c:v>0.52230769230769236</c:v>
                </c:pt>
                <c:pt idx="111">
                  <c:v>0.52230769230769236</c:v>
                </c:pt>
                <c:pt idx="112">
                  <c:v>0.52230769230769236</c:v>
                </c:pt>
                <c:pt idx="113">
                  <c:v>0.52230769230769236</c:v>
                </c:pt>
                <c:pt idx="114">
                  <c:v>0.48928571428571427</c:v>
                </c:pt>
                <c:pt idx="115">
                  <c:v>0.47925000000000001</c:v>
                </c:pt>
                <c:pt idx="116">
                  <c:v>0.47714285714285715</c:v>
                </c:pt>
                <c:pt idx="117">
                  <c:v>0.47714285714285715</c:v>
                </c:pt>
                <c:pt idx="118">
                  <c:v>0.46139285714285716</c:v>
                </c:pt>
                <c:pt idx="119">
                  <c:v>0.46139285714285716</c:v>
                </c:pt>
                <c:pt idx="120">
                  <c:v>0.52230769230769236</c:v>
                </c:pt>
                <c:pt idx="121">
                  <c:v>0.52230769230769236</c:v>
                </c:pt>
                <c:pt idx="122">
                  <c:v>0.52230769230769236</c:v>
                </c:pt>
                <c:pt idx="123">
                  <c:v>0.52230769230769236</c:v>
                </c:pt>
                <c:pt idx="124">
                  <c:v>0.48928571428571427</c:v>
                </c:pt>
                <c:pt idx="125">
                  <c:v>0.47925000000000001</c:v>
                </c:pt>
                <c:pt idx="126">
                  <c:v>0.47714285714285715</c:v>
                </c:pt>
                <c:pt idx="127">
                  <c:v>0.47714285714285715</c:v>
                </c:pt>
                <c:pt idx="128">
                  <c:v>0.46139285714285716</c:v>
                </c:pt>
                <c:pt idx="129">
                  <c:v>0.46139285714285716</c:v>
                </c:pt>
                <c:pt idx="130">
                  <c:v>0.31538461538461537</c:v>
                </c:pt>
                <c:pt idx="131">
                  <c:v>0.3</c:v>
                </c:pt>
                <c:pt idx="132">
                  <c:v>0.27500000000000002</c:v>
                </c:pt>
                <c:pt idx="133">
                  <c:v>0.27</c:v>
                </c:pt>
                <c:pt idx="134">
                  <c:v>0.245</c:v>
                </c:pt>
                <c:pt idx="135">
                  <c:v>0.32307692307692309</c:v>
                </c:pt>
                <c:pt idx="136">
                  <c:v>0.32307692307692309</c:v>
                </c:pt>
                <c:pt idx="137">
                  <c:v>0.28999999999999998</c:v>
                </c:pt>
                <c:pt idx="138">
                  <c:v>0.28999999999999998</c:v>
                </c:pt>
                <c:pt idx="139">
                  <c:v>0.25384615384615383</c:v>
                </c:pt>
                <c:pt idx="140">
                  <c:v>0.245</c:v>
                </c:pt>
                <c:pt idx="141">
                  <c:v>0.32307692307692309</c:v>
                </c:pt>
                <c:pt idx="142">
                  <c:v>0.32307692307692309</c:v>
                </c:pt>
                <c:pt idx="143">
                  <c:v>0.28999999999999998</c:v>
                </c:pt>
                <c:pt idx="144">
                  <c:v>0.28999999999999998</c:v>
                </c:pt>
                <c:pt idx="145">
                  <c:v>0.25384615384615383</c:v>
                </c:pt>
                <c:pt idx="146">
                  <c:v>0.245</c:v>
                </c:pt>
                <c:pt idx="147">
                  <c:v>0.33076923076923076</c:v>
                </c:pt>
                <c:pt idx="148">
                  <c:v>0.32307692307692309</c:v>
                </c:pt>
                <c:pt idx="149">
                  <c:v>0.28499999999999998</c:v>
                </c:pt>
                <c:pt idx="150">
                  <c:v>0.28000000000000003</c:v>
                </c:pt>
                <c:pt idx="151">
                  <c:v>0.25384615384615383</c:v>
                </c:pt>
                <c:pt idx="152">
                  <c:v>0.33076923076923076</c:v>
                </c:pt>
                <c:pt idx="153">
                  <c:v>0.32307692307692309</c:v>
                </c:pt>
                <c:pt idx="154">
                  <c:v>0.28499999999999998</c:v>
                </c:pt>
                <c:pt idx="155">
                  <c:v>0.28000000000000003</c:v>
                </c:pt>
                <c:pt idx="156">
                  <c:v>0.25384615384615383</c:v>
                </c:pt>
                <c:pt idx="157">
                  <c:v>0.33076923076923076</c:v>
                </c:pt>
                <c:pt idx="158">
                  <c:v>0.32307692307692309</c:v>
                </c:pt>
                <c:pt idx="159">
                  <c:v>0.28499999999999998</c:v>
                </c:pt>
                <c:pt idx="160">
                  <c:v>0.28000000000000003</c:v>
                </c:pt>
                <c:pt idx="161">
                  <c:v>0.25384615384615383</c:v>
                </c:pt>
                <c:pt idx="162">
                  <c:v>0.34615384615384615</c:v>
                </c:pt>
                <c:pt idx="163">
                  <c:v>0.33846153846153848</c:v>
                </c:pt>
                <c:pt idx="164">
                  <c:v>0.32500000000000001</c:v>
                </c:pt>
                <c:pt idx="165">
                  <c:v>0.315</c:v>
                </c:pt>
                <c:pt idx="166">
                  <c:v>0.3</c:v>
                </c:pt>
                <c:pt idx="167">
                  <c:v>0.27692307692307694</c:v>
                </c:pt>
                <c:pt idx="168">
                  <c:v>0.35384615384615387</c:v>
                </c:pt>
                <c:pt idx="169">
                  <c:v>0.35384615384615387</c:v>
                </c:pt>
                <c:pt idx="170">
                  <c:v>0.33500000000000002</c:v>
                </c:pt>
                <c:pt idx="171">
                  <c:v>0.32500000000000001</c:v>
                </c:pt>
                <c:pt idx="172">
                  <c:v>0.315</c:v>
                </c:pt>
                <c:pt idx="173">
                  <c:v>0.29230769230769232</c:v>
                </c:pt>
                <c:pt idx="174">
                  <c:v>0.36923076923076925</c:v>
                </c:pt>
                <c:pt idx="175">
                  <c:v>0.36923076923076925</c:v>
                </c:pt>
                <c:pt idx="176">
                  <c:v>0.34499999999999997</c:v>
                </c:pt>
                <c:pt idx="177">
                  <c:v>0.34499999999999997</c:v>
                </c:pt>
                <c:pt idx="178">
                  <c:v>0.34499999999999997</c:v>
                </c:pt>
                <c:pt idx="179">
                  <c:v>0.30769230769230771</c:v>
                </c:pt>
                <c:pt idx="180">
                  <c:v>0.41461538461538461</c:v>
                </c:pt>
                <c:pt idx="181">
                  <c:v>0.39923076923076922</c:v>
                </c:pt>
                <c:pt idx="182">
                  <c:v>0.36846153846153845</c:v>
                </c:pt>
                <c:pt idx="183">
                  <c:v>0.36</c:v>
                </c:pt>
                <c:pt idx="184">
                  <c:v>0.35499999999999998</c:v>
                </c:pt>
                <c:pt idx="185">
                  <c:v>0.35499999999999998</c:v>
                </c:pt>
                <c:pt idx="186">
                  <c:v>0.43</c:v>
                </c:pt>
                <c:pt idx="187">
                  <c:v>0.41461538461538461</c:v>
                </c:pt>
                <c:pt idx="188">
                  <c:v>0.38384615384615384</c:v>
                </c:pt>
                <c:pt idx="189">
                  <c:v>0.375</c:v>
                </c:pt>
                <c:pt idx="190">
                  <c:v>0.37</c:v>
                </c:pt>
                <c:pt idx="191">
                  <c:v>0.37</c:v>
                </c:pt>
                <c:pt idx="192">
                  <c:v>0.46076923076923076</c:v>
                </c:pt>
                <c:pt idx="193">
                  <c:v>0.43</c:v>
                </c:pt>
                <c:pt idx="194">
                  <c:v>0.41</c:v>
                </c:pt>
                <c:pt idx="195">
                  <c:v>0.41</c:v>
                </c:pt>
                <c:pt idx="196">
                  <c:v>0.41</c:v>
                </c:pt>
                <c:pt idx="197">
                  <c:v>0.39923076923076922</c:v>
                </c:pt>
                <c:pt idx="198">
                  <c:v>0.49153846153846159</c:v>
                </c:pt>
                <c:pt idx="199">
                  <c:v>0.48384615384615387</c:v>
                </c:pt>
                <c:pt idx="200">
                  <c:v>0.42499999999999999</c:v>
                </c:pt>
                <c:pt idx="201">
                  <c:v>0.42499999999999999</c:v>
                </c:pt>
                <c:pt idx="202">
                  <c:v>0.42499999999999999</c:v>
                </c:pt>
                <c:pt idx="203">
                  <c:v>0.49153846153846159</c:v>
                </c:pt>
                <c:pt idx="204">
                  <c:v>0.48384615384615387</c:v>
                </c:pt>
                <c:pt idx="205">
                  <c:v>0.42499999999999999</c:v>
                </c:pt>
                <c:pt idx="206">
                  <c:v>0.42499999999999999</c:v>
                </c:pt>
                <c:pt idx="207">
                  <c:v>0.42499999999999999</c:v>
                </c:pt>
                <c:pt idx="208">
                  <c:v>0.49153846153846159</c:v>
                </c:pt>
                <c:pt idx="209">
                  <c:v>0.48384615384615387</c:v>
                </c:pt>
                <c:pt idx="210">
                  <c:v>0.42499999999999999</c:v>
                </c:pt>
                <c:pt idx="211">
                  <c:v>0.42499999999999999</c:v>
                </c:pt>
                <c:pt idx="212">
                  <c:v>0.42499999999999999</c:v>
                </c:pt>
                <c:pt idx="213">
                  <c:v>0.50692307692307692</c:v>
                </c:pt>
                <c:pt idx="214">
                  <c:v>0.50692307692307692</c:v>
                </c:pt>
                <c:pt idx="215">
                  <c:v>0.44</c:v>
                </c:pt>
                <c:pt idx="216">
                  <c:v>0.44</c:v>
                </c:pt>
                <c:pt idx="217">
                  <c:v>0.44</c:v>
                </c:pt>
                <c:pt idx="218">
                  <c:v>0.50692307692307692</c:v>
                </c:pt>
                <c:pt idx="219">
                  <c:v>0.50692307692307692</c:v>
                </c:pt>
                <c:pt idx="220">
                  <c:v>0.53769230769230769</c:v>
                </c:pt>
                <c:pt idx="221">
                  <c:v>0.53769230769230769</c:v>
                </c:pt>
                <c:pt idx="222">
                  <c:v>0.53769230769230769</c:v>
                </c:pt>
                <c:pt idx="223">
                  <c:v>0.53769230769230769</c:v>
                </c:pt>
                <c:pt idx="224">
                  <c:v>0.49</c:v>
                </c:pt>
                <c:pt idx="225">
                  <c:v>0.49</c:v>
                </c:pt>
                <c:pt idx="226">
                  <c:v>0.55307692307692313</c:v>
                </c:pt>
                <c:pt idx="227">
                  <c:v>0.55307692307692313</c:v>
                </c:pt>
                <c:pt idx="228">
                  <c:v>0.5</c:v>
                </c:pt>
                <c:pt idx="229">
                  <c:v>0.5</c:v>
                </c:pt>
                <c:pt idx="230">
                  <c:v>0.55307692307692313</c:v>
                </c:pt>
                <c:pt idx="231">
                  <c:v>0.55307692307692313</c:v>
                </c:pt>
                <c:pt idx="232">
                  <c:v>0.5</c:v>
                </c:pt>
                <c:pt idx="233">
                  <c:v>0.5</c:v>
                </c:pt>
                <c:pt idx="234">
                  <c:v>0.53769230769230769</c:v>
                </c:pt>
                <c:pt idx="235">
                  <c:v>0.53769230769230769</c:v>
                </c:pt>
                <c:pt idx="236">
                  <c:v>0.49</c:v>
                </c:pt>
                <c:pt idx="237">
                  <c:v>0.48499999999999999</c:v>
                </c:pt>
                <c:pt idx="238">
                  <c:v>0.53769230769230769</c:v>
                </c:pt>
                <c:pt idx="239">
                  <c:v>0.53769230769230769</c:v>
                </c:pt>
                <c:pt idx="240">
                  <c:v>0.49</c:v>
                </c:pt>
                <c:pt idx="241">
                  <c:v>0.48499999999999999</c:v>
                </c:pt>
                <c:pt idx="242">
                  <c:v>0.52230769230769236</c:v>
                </c:pt>
                <c:pt idx="243">
                  <c:v>0.52230769230769236</c:v>
                </c:pt>
                <c:pt idx="244">
                  <c:v>0.48</c:v>
                </c:pt>
                <c:pt idx="245">
                  <c:v>0.47</c:v>
                </c:pt>
                <c:pt idx="246">
                  <c:v>0.52230769230769236</c:v>
                </c:pt>
                <c:pt idx="247">
                  <c:v>0.52230769230769236</c:v>
                </c:pt>
                <c:pt idx="248">
                  <c:v>0.48</c:v>
                </c:pt>
                <c:pt idx="249">
                  <c:v>0.47</c:v>
                </c:pt>
                <c:pt idx="250">
                  <c:v>0.52230769230769236</c:v>
                </c:pt>
                <c:pt idx="251">
                  <c:v>0.52230769230769236</c:v>
                </c:pt>
                <c:pt idx="252">
                  <c:v>0.48</c:v>
                </c:pt>
                <c:pt idx="253">
                  <c:v>0.47</c:v>
                </c:pt>
                <c:pt idx="254">
                  <c:v>0.52230769230769236</c:v>
                </c:pt>
                <c:pt idx="255">
                  <c:v>0.52230769230769236</c:v>
                </c:pt>
                <c:pt idx="256">
                  <c:v>0.47499999999999998</c:v>
                </c:pt>
                <c:pt idx="257">
                  <c:v>0.47</c:v>
                </c:pt>
                <c:pt idx="258">
                  <c:v>0.53769230769230769</c:v>
                </c:pt>
                <c:pt idx="259">
                  <c:v>0.53769230769230769</c:v>
                </c:pt>
                <c:pt idx="260">
                  <c:v>0.47499999999999998</c:v>
                </c:pt>
                <c:pt idx="261">
                  <c:v>0.47</c:v>
                </c:pt>
                <c:pt idx="262">
                  <c:v>0.50692307692307692</c:v>
                </c:pt>
                <c:pt idx="263">
                  <c:v>0.50692307692307692</c:v>
                </c:pt>
                <c:pt idx="264">
                  <c:v>0.47</c:v>
                </c:pt>
                <c:pt idx="265">
                  <c:v>0.46500000000000002</c:v>
                </c:pt>
                <c:pt idx="266">
                  <c:v>0.52230769230769236</c:v>
                </c:pt>
                <c:pt idx="267">
                  <c:v>0.52230769230769236</c:v>
                </c:pt>
                <c:pt idx="268">
                  <c:v>0.47499999999999998</c:v>
                </c:pt>
                <c:pt idx="269">
                  <c:v>0.47499999999999998</c:v>
                </c:pt>
                <c:pt idx="270">
                  <c:v>0.53769230769230769</c:v>
                </c:pt>
                <c:pt idx="271">
                  <c:v>0.53769230769230769</c:v>
                </c:pt>
                <c:pt idx="272">
                  <c:v>0.47499999999999998</c:v>
                </c:pt>
                <c:pt idx="273">
                  <c:v>0.47499999999999998</c:v>
                </c:pt>
                <c:pt idx="274">
                  <c:v>0.5146153846153847</c:v>
                </c:pt>
                <c:pt idx="275">
                  <c:v>0.49923076923076926</c:v>
                </c:pt>
                <c:pt idx="276">
                  <c:v>0.46</c:v>
                </c:pt>
                <c:pt idx="277">
                  <c:v>0.44500000000000001</c:v>
                </c:pt>
                <c:pt idx="278">
                  <c:v>0.5146153846153847</c:v>
                </c:pt>
                <c:pt idx="279">
                  <c:v>0.49923076923076926</c:v>
                </c:pt>
                <c:pt idx="280">
                  <c:v>0.45</c:v>
                </c:pt>
                <c:pt idx="281">
                  <c:v>0.435</c:v>
                </c:pt>
                <c:pt idx="282">
                  <c:v>0.5146153846153847</c:v>
                </c:pt>
                <c:pt idx="283">
                  <c:v>0.49923076923076926</c:v>
                </c:pt>
                <c:pt idx="284">
                  <c:v>0.45</c:v>
                </c:pt>
                <c:pt idx="285">
                  <c:v>0.435</c:v>
                </c:pt>
                <c:pt idx="286">
                  <c:v>0.52230769230769236</c:v>
                </c:pt>
                <c:pt idx="287">
                  <c:v>0.50692307692307692</c:v>
                </c:pt>
                <c:pt idx="288">
                  <c:v>0.45</c:v>
                </c:pt>
                <c:pt idx="289">
                  <c:v>0.435</c:v>
                </c:pt>
                <c:pt idx="290">
                  <c:v>0.49153846153846159</c:v>
                </c:pt>
                <c:pt idx="291">
                  <c:v>0.47615384615384615</c:v>
                </c:pt>
                <c:pt idx="292">
                  <c:v>0.44500000000000001</c:v>
                </c:pt>
                <c:pt idx="293">
                  <c:v>0.43</c:v>
                </c:pt>
                <c:pt idx="294">
                  <c:v>0.50692307692307692</c:v>
                </c:pt>
                <c:pt idx="295">
                  <c:v>0.49153846153846159</c:v>
                </c:pt>
                <c:pt idx="296">
                  <c:v>0.44500000000000001</c:v>
                </c:pt>
                <c:pt idx="297">
                  <c:v>0.43</c:v>
                </c:pt>
                <c:pt idx="298">
                  <c:v>0.50692307692307692</c:v>
                </c:pt>
                <c:pt idx="299">
                  <c:v>0.50692307692307692</c:v>
                </c:pt>
                <c:pt idx="300">
                  <c:v>0.45</c:v>
                </c:pt>
                <c:pt idx="301">
                  <c:v>0.435</c:v>
                </c:pt>
                <c:pt idx="302">
                  <c:v>0.50692307692307692</c:v>
                </c:pt>
                <c:pt idx="303">
                  <c:v>0.50692307692307692</c:v>
                </c:pt>
                <c:pt idx="304">
                  <c:v>0.46</c:v>
                </c:pt>
                <c:pt idx="305">
                  <c:v>0.45500000000000002</c:v>
                </c:pt>
                <c:pt idx="306">
                  <c:v>0.50692307692307692</c:v>
                </c:pt>
                <c:pt idx="307">
                  <c:v>0.50692307692307692</c:v>
                </c:pt>
                <c:pt idx="308">
                  <c:v>0.46</c:v>
                </c:pt>
                <c:pt idx="309">
                  <c:v>0.45500000000000002</c:v>
                </c:pt>
                <c:pt idx="310">
                  <c:v>0.47</c:v>
                </c:pt>
                <c:pt idx="311">
                  <c:v>0.46</c:v>
                </c:pt>
                <c:pt idx="312">
                  <c:v>0.47</c:v>
                </c:pt>
                <c:pt idx="313">
                  <c:v>0.46</c:v>
                </c:pt>
                <c:pt idx="314">
                  <c:v>0.495</c:v>
                </c:pt>
                <c:pt idx="315">
                  <c:v>0.495</c:v>
                </c:pt>
                <c:pt idx="316">
                  <c:v>0.495</c:v>
                </c:pt>
                <c:pt idx="317">
                  <c:v>0.495</c:v>
                </c:pt>
                <c:pt idx="318">
                  <c:v>0.495</c:v>
                </c:pt>
                <c:pt idx="319">
                  <c:v>0.495</c:v>
                </c:pt>
                <c:pt idx="320">
                  <c:v>0.495</c:v>
                </c:pt>
                <c:pt idx="321">
                  <c:v>0.495</c:v>
                </c:pt>
                <c:pt idx="322">
                  <c:v>0.5</c:v>
                </c:pt>
                <c:pt idx="323">
                  <c:v>0.5</c:v>
                </c:pt>
                <c:pt idx="324">
                  <c:v>0.5</c:v>
                </c:pt>
                <c:pt idx="325">
                  <c:v>0.5</c:v>
                </c:pt>
                <c:pt idx="326">
                  <c:v>0.5</c:v>
                </c:pt>
                <c:pt idx="327">
                  <c:v>0.5</c:v>
                </c:pt>
                <c:pt idx="328">
                  <c:v>0.50714285714285712</c:v>
                </c:pt>
                <c:pt idx="329">
                  <c:v>0.50714285714285712</c:v>
                </c:pt>
                <c:pt idx="330">
                  <c:v>0.54576923076923078</c:v>
                </c:pt>
                <c:pt idx="331">
                  <c:v>0.54576923076923078</c:v>
                </c:pt>
                <c:pt idx="332">
                  <c:v>0.50714285714285712</c:v>
                </c:pt>
                <c:pt idx="333">
                  <c:v>0.50714285714285712</c:v>
                </c:pt>
                <c:pt idx="334">
                  <c:v>0.54576923076923078</c:v>
                </c:pt>
                <c:pt idx="335">
                  <c:v>0.54576923076923078</c:v>
                </c:pt>
                <c:pt idx="336">
                  <c:v>0.51</c:v>
                </c:pt>
                <c:pt idx="337">
                  <c:v>0.51</c:v>
                </c:pt>
                <c:pt idx="338">
                  <c:v>0.51</c:v>
                </c:pt>
                <c:pt idx="339">
                  <c:v>0.54576923076923078</c:v>
                </c:pt>
                <c:pt idx="340">
                  <c:v>0.54576923076923078</c:v>
                </c:pt>
                <c:pt idx="341">
                  <c:v>0.51</c:v>
                </c:pt>
                <c:pt idx="342">
                  <c:v>0.51</c:v>
                </c:pt>
                <c:pt idx="343">
                  <c:v>0.51</c:v>
                </c:pt>
                <c:pt idx="344">
                  <c:v>0.54576923076923078</c:v>
                </c:pt>
                <c:pt idx="345">
                  <c:v>0.54576923076923078</c:v>
                </c:pt>
                <c:pt idx="346">
                  <c:v>0.51</c:v>
                </c:pt>
                <c:pt idx="347">
                  <c:v>0.51</c:v>
                </c:pt>
                <c:pt idx="348">
                  <c:v>0.51</c:v>
                </c:pt>
                <c:pt idx="349">
                  <c:v>0.54576923076923078</c:v>
                </c:pt>
                <c:pt idx="350">
                  <c:v>0.54576923076923078</c:v>
                </c:pt>
                <c:pt idx="351">
                  <c:v>0.5</c:v>
                </c:pt>
                <c:pt idx="352">
                  <c:v>0.5</c:v>
                </c:pt>
                <c:pt idx="353">
                  <c:v>0.5</c:v>
                </c:pt>
                <c:pt idx="354">
                  <c:v>0.54576923076923078</c:v>
                </c:pt>
                <c:pt idx="355">
                  <c:v>0.54576923076923078</c:v>
                </c:pt>
                <c:pt idx="356">
                  <c:v>0.5</c:v>
                </c:pt>
                <c:pt idx="357">
                  <c:v>0.5</c:v>
                </c:pt>
                <c:pt idx="358">
                  <c:v>0.49</c:v>
                </c:pt>
                <c:pt idx="359">
                  <c:v>0.54576923076923078</c:v>
                </c:pt>
                <c:pt idx="360">
                  <c:v>0.54576923076923078</c:v>
                </c:pt>
                <c:pt idx="361">
                  <c:v>0.49285714285714288</c:v>
                </c:pt>
                <c:pt idx="362">
                  <c:v>0.49285714285714288</c:v>
                </c:pt>
                <c:pt idx="363">
                  <c:v>0.49</c:v>
                </c:pt>
                <c:pt idx="364">
                  <c:v>0.54576923076923078</c:v>
                </c:pt>
                <c:pt idx="365">
                  <c:v>0.54576923076923078</c:v>
                </c:pt>
                <c:pt idx="366">
                  <c:v>0.49</c:v>
                </c:pt>
                <c:pt idx="367">
                  <c:v>0.49</c:v>
                </c:pt>
                <c:pt idx="368">
                  <c:v>0.49</c:v>
                </c:pt>
                <c:pt idx="369">
                  <c:v>0.54576923076923078</c:v>
                </c:pt>
                <c:pt idx="370">
                  <c:v>0.54576923076923078</c:v>
                </c:pt>
                <c:pt idx="371">
                  <c:v>0.49</c:v>
                </c:pt>
                <c:pt idx="372">
                  <c:v>0.49</c:v>
                </c:pt>
                <c:pt idx="373">
                  <c:v>0.49</c:v>
                </c:pt>
                <c:pt idx="374">
                  <c:v>0.54576923076923078</c:v>
                </c:pt>
                <c:pt idx="375">
                  <c:v>0.51500000000000001</c:v>
                </c:pt>
                <c:pt idx="376">
                  <c:v>0.49</c:v>
                </c:pt>
                <c:pt idx="377">
                  <c:v>0.49</c:v>
                </c:pt>
                <c:pt idx="378">
                  <c:v>0.48499999999999999</c:v>
                </c:pt>
                <c:pt idx="379">
                  <c:v>0.5</c:v>
                </c:pt>
                <c:pt idx="380">
                  <c:v>0.5</c:v>
                </c:pt>
                <c:pt idx="381">
                  <c:v>0.48499999999999999</c:v>
                </c:pt>
                <c:pt idx="382">
                  <c:v>0.47</c:v>
                </c:pt>
                <c:pt idx="383">
                  <c:v>0.45500000000000002</c:v>
                </c:pt>
                <c:pt idx="384">
                  <c:v>0.49230769230769234</c:v>
                </c:pt>
                <c:pt idx="385">
                  <c:v>0.47692307692307695</c:v>
                </c:pt>
                <c:pt idx="386">
                  <c:v>0.46857142857142858</c:v>
                </c:pt>
                <c:pt idx="387">
                  <c:v>0.46</c:v>
                </c:pt>
                <c:pt idx="388">
                  <c:v>0.43571428571428572</c:v>
                </c:pt>
                <c:pt idx="389">
                  <c:v>0.46153846153846156</c:v>
                </c:pt>
                <c:pt idx="390">
                  <c:v>0.46153846153846156</c:v>
                </c:pt>
                <c:pt idx="391">
                  <c:v>0.42142857142857143</c:v>
                </c:pt>
                <c:pt idx="392">
                  <c:v>0.42142857142857143</c:v>
                </c:pt>
                <c:pt idx="393">
                  <c:v>0.42142857142857143</c:v>
                </c:pt>
                <c:pt idx="394">
                  <c:v>0.30285714285714288</c:v>
                </c:pt>
                <c:pt idx="395">
                  <c:v>0.30285714285714288</c:v>
                </c:pt>
                <c:pt idx="396">
                  <c:v>0.28999999999999998</c:v>
                </c:pt>
                <c:pt idx="397">
                  <c:v>0.31</c:v>
                </c:pt>
                <c:pt idx="398">
                  <c:v>0.31</c:v>
                </c:pt>
                <c:pt idx="399">
                  <c:v>0.30499999999999999</c:v>
                </c:pt>
                <c:pt idx="400">
                  <c:v>0.31</c:v>
                </c:pt>
                <c:pt idx="401">
                  <c:v>0.31</c:v>
                </c:pt>
                <c:pt idx="402">
                  <c:v>0.30499999999999999</c:v>
                </c:pt>
                <c:pt idx="403">
                  <c:v>0.31</c:v>
                </c:pt>
                <c:pt idx="404">
                  <c:v>0.31</c:v>
                </c:pt>
                <c:pt idx="405">
                  <c:v>0.30499999999999999</c:v>
                </c:pt>
                <c:pt idx="406">
                  <c:v>0.31</c:v>
                </c:pt>
                <c:pt idx="407">
                  <c:v>0.31</c:v>
                </c:pt>
                <c:pt idx="408">
                  <c:v>0.30499999999999999</c:v>
                </c:pt>
                <c:pt idx="409">
                  <c:v>0.31</c:v>
                </c:pt>
                <c:pt idx="410">
                  <c:v>0.31</c:v>
                </c:pt>
                <c:pt idx="411">
                  <c:v>0.30499999999999999</c:v>
                </c:pt>
                <c:pt idx="412">
                  <c:v>0.35642857142857143</c:v>
                </c:pt>
                <c:pt idx="413">
                  <c:v>0.35642857142857143</c:v>
                </c:pt>
                <c:pt idx="414">
                  <c:v>0.35642857142857143</c:v>
                </c:pt>
                <c:pt idx="415">
                  <c:v>0.35642857142857143</c:v>
                </c:pt>
                <c:pt idx="416">
                  <c:v>0.35642857142857143</c:v>
                </c:pt>
                <c:pt idx="417">
                  <c:v>0.35642857142857143</c:v>
                </c:pt>
                <c:pt idx="418">
                  <c:v>0.35642857142857143</c:v>
                </c:pt>
                <c:pt idx="419">
                  <c:v>0.35642857142857143</c:v>
                </c:pt>
                <c:pt idx="420">
                  <c:v>0.35642857142857143</c:v>
                </c:pt>
                <c:pt idx="421">
                  <c:v>0.37142857142857144</c:v>
                </c:pt>
                <c:pt idx="422">
                  <c:v>0.37142857142857144</c:v>
                </c:pt>
                <c:pt idx="423">
                  <c:v>0.37142857142857144</c:v>
                </c:pt>
                <c:pt idx="424">
                  <c:v>0.38500000000000001</c:v>
                </c:pt>
                <c:pt idx="425">
                  <c:v>0.38500000000000001</c:v>
                </c:pt>
                <c:pt idx="426">
                  <c:v>0.38500000000000001</c:v>
                </c:pt>
                <c:pt idx="427">
                  <c:v>0.43</c:v>
                </c:pt>
                <c:pt idx="428">
                  <c:v>0.43</c:v>
                </c:pt>
                <c:pt idx="429">
                  <c:v>0.43</c:v>
                </c:pt>
                <c:pt idx="430">
                  <c:v>0.43</c:v>
                </c:pt>
                <c:pt idx="431">
                  <c:v>0.43</c:v>
                </c:pt>
                <c:pt idx="432">
                  <c:v>0.43</c:v>
                </c:pt>
                <c:pt idx="433">
                  <c:v>0.43</c:v>
                </c:pt>
                <c:pt idx="434">
                  <c:v>0.43</c:v>
                </c:pt>
                <c:pt idx="435">
                  <c:v>0.43</c:v>
                </c:pt>
                <c:pt idx="436">
                  <c:v>0.45</c:v>
                </c:pt>
                <c:pt idx="437">
                  <c:v>0.45</c:v>
                </c:pt>
                <c:pt idx="438">
                  <c:v>0.45</c:v>
                </c:pt>
                <c:pt idx="439">
                  <c:v>0.45</c:v>
                </c:pt>
                <c:pt idx="440">
                  <c:v>0.45</c:v>
                </c:pt>
                <c:pt idx="441">
                  <c:v>0.45</c:v>
                </c:pt>
                <c:pt idx="442">
                  <c:v>0.45</c:v>
                </c:pt>
                <c:pt idx="443">
                  <c:v>0.45</c:v>
                </c:pt>
                <c:pt idx="444">
                  <c:v>0.45</c:v>
                </c:pt>
                <c:pt idx="445">
                  <c:v>0.45</c:v>
                </c:pt>
                <c:pt idx="446">
                  <c:v>0.45</c:v>
                </c:pt>
                <c:pt idx="447">
                  <c:v>0.45</c:v>
                </c:pt>
                <c:pt idx="448">
                  <c:v>0.45</c:v>
                </c:pt>
                <c:pt idx="449">
                  <c:v>0.45</c:v>
                </c:pt>
                <c:pt idx="450">
                  <c:v>0.45</c:v>
                </c:pt>
                <c:pt idx="451">
                  <c:v>0.45</c:v>
                </c:pt>
                <c:pt idx="452">
                  <c:v>0.45</c:v>
                </c:pt>
                <c:pt idx="453">
                  <c:v>0.45</c:v>
                </c:pt>
                <c:pt idx="454">
                  <c:v>0.45</c:v>
                </c:pt>
                <c:pt idx="455">
                  <c:v>0.45</c:v>
                </c:pt>
                <c:pt idx="456">
                  <c:v>0.45</c:v>
                </c:pt>
                <c:pt idx="457">
                  <c:v>0.45</c:v>
                </c:pt>
                <c:pt idx="458">
                  <c:v>0.45</c:v>
                </c:pt>
                <c:pt idx="459">
                  <c:v>0.45</c:v>
                </c:pt>
                <c:pt idx="460">
                  <c:v>0.45</c:v>
                </c:pt>
                <c:pt idx="461">
                  <c:v>0.45</c:v>
                </c:pt>
                <c:pt idx="462">
                  <c:v>0.45</c:v>
                </c:pt>
                <c:pt idx="463">
                  <c:v>0.45</c:v>
                </c:pt>
                <c:pt idx="464">
                  <c:v>0.45</c:v>
                </c:pt>
                <c:pt idx="465">
                  <c:v>0.45</c:v>
                </c:pt>
                <c:pt idx="466">
                  <c:v>0.45</c:v>
                </c:pt>
                <c:pt idx="467">
                  <c:v>0.45</c:v>
                </c:pt>
                <c:pt idx="468">
                  <c:v>0.45</c:v>
                </c:pt>
                <c:pt idx="469">
                  <c:v>0.45</c:v>
                </c:pt>
                <c:pt idx="470">
                  <c:v>0.45</c:v>
                </c:pt>
                <c:pt idx="471">
                  <c:v>0.45</c:v>
                </c:pt>
                <c:pt idx="472">
                  <c:v>0.45</c:v>
                </c:pt>
                <c:pt idx="473">
                  <c:v>0.45</c:v>
                </c:pt>
                <c:pt idx="474">
                  <c:v>0.45</c:v>
                </c:pt>
                <c:pt idx="475">
                  <c:v>0.45</c:v>
                </c:pt>
                <c:pt idx="476">
                  <c:v>0.45</c:v>
                </c:pt>
                <c:pt idx="477">
                  <c:v>0.45</c:v>
                </c:pt>
                <c:pt idx="478">
                  <c:v>0.45</c:v>
                </c:pt>
                <c:pt idx="479">
                  <c:v>0.45</c:v>
                </c:pt>
                <c:pt idx="480">
                  <c:v>0.45</c:v>
                </c:pt>
                <c:pt idx="481">
                  <c:v>0.45</c:v>
                </c:pt>
                <c:pt idx="482">
                  <c:v>0.45</c:v>
                </c:pt>
                <c:pt idx="483">
                  <c:v>0.45</c:v>
                </c:pt>
                <c:pt idx="484">
                  <c:v>0.43</c:v>
                </c:pt>
                <c:pt idx="485">
                  <c:v>0.43</c:v>
                </c:pt>
                <c:pt idx="486">
                  <c:v>0.43</c:v>
                </c:pt>
                <c:pt idx="487">
                  <c:v>0.43</c:v>
                </c:pt>
                <c:pt idx="488">
                  <c:v>0.43</c:v>
                </c:pt>
                <c:pt idx="489">
                  <c:v>0.43</c:v>
                </c:pt>
                <c:pt idx="490">
                  <c:v>0.43</c:v>
                </c:pt>
                <c:pt idx="491">
                  <c:v>0.43</c:v>
                </c:pt>
                <c:pt idx="492">
                  <c:v>0.43</c:v>
                </c:pt>
                <c:pt idx="493">
                  <c:v>0.43</c:v>
                </c:pt>
                <c:pt idx="494">
                  <c:v>0.43</c:v>
                </c:pt>
                <c:pt idx="495">
                  <c:v>0.43</c:v>
                </c:pt>
                <c:pt idx="496">
                  <c:v>0.43</c:v>
                </c:pt>
                <c:pt idx="497">
                  <c:v>0.43</c:v>
                </c:pt>
                <c:pt idx="498">
                  <c:v>0.43</c:v>
                </c:pt>
                <c:pt idx="499">
                  <c:v>0.43</c:v>
                </c:pt>
                <c:pt idx="500">
                  <c:v>0.43</c:v>
                </c:pt>
                <c:pt idx="501">
                  <c:v>0.43</c:v>
                </c:pt>
                <c:pt idx="502">
                  <c:v>0.43</c:v>
                </c:pt>
                <c:pt idx="503">
                  <c:v>0.43</c:v>
                </c:pt>
                <c:pt idx="504">
                  <c:v>0.43</c:v>
                </c:pt>
                <c:pt idx="505">
                  <c:v>0.43</c:v>
                </c:pt>
                <c:pt idx="506">
                  <c:v>0.43</c:v>
                </c:pt>
                <c:pt idx="507">
                  <c:v>0.43</c:v>
                </c:pt>
                <c:pt idx="508">
                  <c:v>0.43</c:v>
                </c:pt>
                <c:pt idx="509">
                  <c:v>0.43</c:v>
                </c:pt>
                <c:pt idx="510">
                  <c:v>0.43</c:v>
                </c:pt>
                <c:pt idx="511">
                  <c:v>0.435</c:v>
                </c:pt>
                <c:pt idx="512">
                  <c:v>0.43</c:v>
                </c:pt>
                <c:pt idx="513">
                  <c:v>0.43</c:v>
                </c:pt>
                <c:pt idx="514">
                  <c:v>0.435</c:v>
                </c:pt>
                <c:pt idx="515">
                  <c:v>0.43</c:v>
                </c:pt>
                <c:pt idx="516">
                  <c:v>0.43</c:v>
                </c:pt>
                <c:pt idx="517">
                  <c:v>0.44</c:v>
                </c:pt>
                <c:pt idx="518">
                  <c:v>0.44</c:v>
                </c:pt>
                <c:pt idx="519">
                  <c:v>0.435</c:v>
                </c:pt>
                <c:pt idx="520">
                  <c:v>0.44</c:v>
                </c:pt>
                <c:pt idx="521">
                  <c:v>0.44</c:v>
                </c:pt>
                <c:pt idx="522">
                  <c:v>0.435</c:v>
                </c:pt>
                <c:pt idx="523">
                  <c:v>0.44</c:v>
                </c:pt>
                <c:pt idx="524">
                  <c:v>0.44</c:v>
                </c:pt>
                <c:pt idx="525">
                  <c:v>0.435</c:v>
                </c:pt>
                <c:pt idx="526">
                  <c:v>0.45428571428571429</c:v>
                </c:pt>
                <c:pt idx="527">
                  <c:v>0.45428571428571429</c:v>
                </c:pt>
                <c:pt idx="528">
                  <c:v>0.45428571428571429</c:v>
                </c:pt>
                <c:pt idx="529">
                  <c:v>0.45428571428571429</c:v>
                </c:pt>
                <c:pt idx="530">
                  <c:v>0.45428571428571429</c:v>
                </c:pt>
                <c:pt idx="531">
                  <c:v>0.45428571428571429</c:v>
                </c:pt>
                <c:pt idx="532">
                  <c:v>0.45428571428571429</c:v>
                </c:pt>
                <c:pt idx="533">
                  <c:v>0.45428571428571429</c:v>
                </c:pt>
                <c:pt idx="534">
                  <c:v>0.45428571428571429</c:v>
                </c:pt>
                <c:pt idx="535">
                  <c:v>0.45428571428571429</c:v>
                </c:pt>
                <c:pt idx="536">
                  <c:v>0.45428571428571429</c:v>
                </c:pt>
                <c:pt idx="537">
                  <c:v>0.45428571428571429</c:v>
                </c:pt>
                <c:pt idx="538">
                  <c:v>0.45428571428571429</c:v>
                </c:pt>
                <c:pt idx="539">
                  <c:v>0.45428571428571429</c:v>
                </c:pt>
                <c:pt idx="540">
                  <c:v>0.45428571428571429</c:v>
                </c:pt>
                <c:pt idx="541">
                  <c:v>0.45428571428571429</c:v>
                </c:pt>
                <c:pt idx="542">
                  <c:v>0.45428571428571429</c:v>
                </c:pt>
                <c:pt idx="543">
                  <c:v>0.45428571428571429</c:v>
                </c:pt>
                <c:pt idx="544">
                  <c:v>0.45428571428571429</c:v>
                </c:pt>
                <c:pt idx="545">
                  <c:v>0.45428571428571429</c:v>
                </c:pt>
                <c:pt idx="546">
                  <c:v>0.45428571428571429</c:v>
                </c:pt>
                <c:pt idx="547">
                  <c:v>0.53</c:v>
                </c:pt>
                <c:pt idx="548">
                  <c:v>0.53</c:v>
                </c:pt>
                <c:pt idx="549">
                  <c:v>0.53</c:v>
                </c:pt>
                <c:pt idx="550">
                  <c:v>0.53</c:v>
                </c:pt>
                <c:pt idx="551">
                  <c:v>0.53</c:v>
                </c:pt>
                <c:pt idx="552">
                  <c:v>0.53</c:v>
                </c:pt>
                <c:pt idx="553">
                  <c:v>0.53</c:v>
                </c:pt>
                <c:pt idx="554">
                  <c:v>0.53</c:v>
                </c:pt>
                <c:pt idx="555">
                  <c:v>0.53</c:v>
                </c:pt>
                <c:pt idx="556">
                  <c:v>0.53</c:v>
                </c:pt>
                <c:pt idx="557">
                  <c:v>0.53</c:v>
                </c:pt>
                <c:pt idx="558">
                  <c:v>0.53</c:v>
                </c:pt>
                <c:pt idx="559">
                  <c:v>0.53</c:v>
                </c:pt>
                <c:pt idx="560">
                  <c:v>0.53</c:v>
                </c:pt>
                <c:pt idx="561">
                  <c:v>0.53</c:v>
                </c:pt>
                <c:pt idx="562">
                  <c:v>0.53</c:v>
                </c:pt>
                <c:pt idx="563">
                  <c:v>0.53</c:v>
                </c:pt>
                <c:pt idx="564">
                  <c:v>0.53</c:v>
                </c:pt>
                <c:pt idx="565">
                  <c:v>0.53</c:v>
                </c:pt>
                <c:pt idx="566">
                  <c:v>0.53</c:v>
                </c:pt>
                <c:pt idx="567">
                  <c:v>0.53</c:v>
                </c:pt>
                <c:pt idx="568">
                  <c:v>0.53</c:v>
                </c:pt>
                <c:pt idx="569">
                  <c:v>0.53</c:v>
                </c:pt>
                <c:pt idx="570">
                  <c:v>0.53</c:v>
                </c:pt>
                <c:pt idx="571">
                  <c:v>0.53</c:v>
                </c:pt>
                <c:pt idx="572">
                  <c:v>0.53</c:v>
                </c:pt>
                <c:pt idx="573">
                  <c:v>0.53</c:v>
                </c:pt>
                <c:pt idx="574">
                  <c:v>0.53</c:v>
                </c:pt>
                <c:pt idx="575">
                  <c:v>0.53</c:v>
                </c:pt>
                <c:pt idx="576">
                  <c:v>0.53</c:v>
                </c:pt>
                <c:pt idx="577">
                  <c:v>0.53</c:v>
                </c:pt>
                <c:pt idx="578">
                  <c:v>0.53</c:v>
                </c:pt>
                <c:pt idx="579">
                  <c:v>0.53</c:v>
                </c:pt>
                <c:pt idx="580">
                  <c:v>0.53</c:v>
                </c:pt>
                <c:pt idx="581">
                  <c:v>0.53</c:v>
                </c:pt>
                <c:pt idx="582">
                  <c:v>0.53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E4-1A41-8314-89ED668E7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7907720"/>
        <c:axId val="1337592440"/>
      </c:scatterChart>
      <c:valAx>
        <c:axId val="1337907720"/>
        <c:scaling>
          <c:orientation val="minMax"/>
          <c:max val="46114"/>
          <c:min val="46023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m/d;@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7592440"/>
        <c:crosses val="autoZero"/>
        <c:crossBetween val="midCat"/>
        <c:majorUnit val="7"/>
      </c:valAx>
      <c:valAx>
        <c:axId val="1337592440"/>
        <c:scaling>
          <c:orientation val="minMax"/>
          <c:max val="0.6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\$#,##0.0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790772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itchFamily="2" charset="77"/>
          <a:ea typeface="Calibri"/>
          <a:cs typeface="Calibri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Daily Seedless FOB, 2026</a:t>
            </a:r>
          </a:p>
        </c:rich>
      </c:tx>
      <c:layout>
        <c:manualLayout>
          <c:xMode val="edge"/>
          <c:yMode val="edge"/>
          <c:x val="0.36315646062434298"/>
          <c:y val="1.7416546713629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168224492927997E-2"/>
          <c:y val="9.9247061121979299E-2"/>
          <c:w val="0.89895177542316596"/>
          <c:h val="0.84827078179919568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numRef>
              <c:f>Table!$F$2:$F$366</c:f>
              <c:numCache>
                <c:formatCode>m/d/yy</c:formatCode>
                <c:ptCount val="365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  <c:pt idx="31">
                  <c:v>46054</c:v>
                </c:pt>
                <c:pt idx="32">
                  <c:v>46055</c:v>
                </c:pt>
                <c:pt idx="33">
                  <c:v>46056</c:v>
                </c:pt>
                <c:pt idx="34">
                  <c:v>46057</c:v>
                </c:pt>
                <c:pt idx="35">
                  <c:v>46058</c:v>
                </c:pt>
                <c:pt idx="36">
                  <c:v>46059</c:v>
                </c:pt>
                <c:pt idx="37">
                  <c:v>46060</c:v>
                </c:pt>
                <c:pt idx="38">
                  <c:v>46061</c:v>
                </c:pt>
                <c:pt idx="39">
                  <c:v>46062</c:v>
                </c:pt>
                <c:pt idx="40">
                  <c:v>46063</c:v>
                </c:pt>
                <c:pt idx="41">
                  <c:v>46064</c:v>
                </c:pt>
                <c:pt idx="42">
                  <c:v>46065</c:v>
                </c:pt>
                <c:pt idx="43">
                  <c:v>46066</c:v>
                </c:pt>
                <c:pt idx="44">
                  <c:v>46067</c:v>
                </c:pt>
                <c:pt idx="45">
                  <c:v>46068</c:v>
                </c:pt>
                <c:pt idx="46">
                  <c:v>46069</c:v>
                </c:pt>
                <c:pt idx="47">
                  <c:v>46070</c:v>
                </c:pt>
                <c:pt idx="48">
                  <c:v>46071</c:v>
                </c:pt>
                <c:pt idx="49">
                  <c:v>46072</c:v>
                </c:pt>
                <c:pt idx="50">
                  <c:v>46073</c:v>
                </c:pt>
                <c:pt idx="51">
                  <c:v>46074</c:v>
                </c:pt>
                <c:pt idx="52">
                  <c:v>46075</c:v>
                </c:pt>
                <c:pt idx="53">
                  <c:v>46076</c:v>
                </c:pt>
                <c:pt idx="54">
                  <c:v>46077</c:v>
                </c:pt>
                <c:pt idx="55">
                  <c:v>46078</c:v>
                </c:pt>
                <c:pt idx="56">
                  <c:v>46079</c:v>
                </c:pt>
                <c:pt idx="57">
                  <c:v>46080</c:v>
                </c:pt>
                <c:pt idx="58">
                  <c:v>46081</c:v>
                </c:pt>
                <c:pt idx="59">
                  <c:v>46082</c:v>
                </c:pt>
                <c:pt idx="60">
                  <c:v>46083</c:v>
                </c:pt>
                <c:pt idx="61">
                  <c:v>46084</c:v>
                </c:pt>
                <c:pt idx="62">
                  <c:v>46085</c:v>
                </c:pt>
                <c:pt idx="63">
                  <c:v>46086</c:v>
                </c:pt>
                <c:pt idx="64">
                  <c:v>46087</c:v>
                </c:pt>
                <c:pt idx="65">
                  <c:v>46088</c:v>
                </c:pt>
                <c:pt idx="66">
                  <c:v>46089</c:v>
                </c:pt>
                <c:pt idx="67">
                  <c:v>46090</c:v>
                </c:pt>
                <c:pt idx="68">
                  <c:v>46091</c:v>
                </c:pt>
                <c:pt idx="69">
                  <c:v>46092</c:v>
                </c:pt>
                <c:pt idx="70">
                  <c:v>46093</c:v>
                </c:pt>
                <c:pt idx="71">
                  <c:v>46094</c:v>
                </c:pt>
                <c:pt idx="72">
                  <c:v>46095</c:v>
                </c:pt>
                <c:pt idx="73">
                  <c:v>46096</c:v>
                </c:pt>
                <c:pt idx="74">
                  <c:v>46097</c:v>
                </c:pt>
                <c:pt idx="75">
                  <c:v>46098</c:v>
                </c:pt>
                <c:pt idx="76">
                  <c:v>46099</c:v>
                </c:pt>
                <c:pt idx="77">
                  <c:v>46100</c:v>
                </c:pt>
                <c:pt idx="78">
                  <c:v>46101</c:v>
                </c:pt>
                <c:pt idx="79">
                  <c:v>46102</c:v>
                </c:pt>
                <c:pt idx="80">
                  <c:v>46103</c:v>
                </c:pt>
                <c:pt idx="81">
                  <c:v>46104</c:v>
                </c:pt>
                <c:pt idx="82">
                  <c:v>46105</c:v>
                </c:pt>
                <c:pt idx="83">
                  <c:v>46106</c:v>
                </c:pt>
                <c:pt idx="84">
                  <c:v>46107</c:v>
                </c:pt>
                <c:pt idx="85">
                  <c:v>46108</c:v>
                </c:pt>
                <c:pt idx="86">
                  <c:v>46109</c:v>
                </c:pt>
                <c:pt idx="87">
                  <c:v>46110</c:v>
                </c:pt>
                <c:pt idx="88">
                  <c:v>46111</c:v>
                </c:pt>
                <c:pt idx="89">
                  <c:v>46112</c:v>
                </c:pt>
                <c:pt idx="90">
                  <c:v>46113</c:v>
                </c:pt>
                <c:pt idx="91">
                  <c:v>46114</c:v>
                </c:pt>
                <c:pt idx="92">
                  <c:v>46115</c:v>
                </c:pt>
                <c:pt idx="93">
                  <c:v>46116</c:v>
                </c:pt>
                <c:pt idx="94">
                  <c:v>46117</c:v>
                </c:pt>
                <c:pt idx="95">
                  <c:v>46118</c:v>
                </c:pt>
                <c:pt idx="96">
                  <c:v>46119</c:v>
                </c:pt>
                <c:pt idx="97">
                  <c:v>46120</c:v>
                </c:pt>
                <c:pt idx="98">
                  <c:v>46121</c:v>
                </c:pt>
                <c:pt idx="99">
                  <c:v>46122</c:v>
                </c:pt>
                <c:pt idx="100">
                  <c:v>46123</c:v>
                </c:pt>
                <c:pt idx="101">
                  <c:v>46124</c:v>
                </c:pt>
                <c:pt idx="102">
                  <c:v>46125</c:v>
                </c:pt>
                <c:pt idx="103">
                  <c:v>46126</c:v>
                </c:pt>
                <c:pt idx="104">
                  <c:v>46127</c:v>
                </c:pt>
                <c:pt idx="105">
                  <c:v>46128</c:v>
                </c:pt>
                <c:pt idx="106">
                  <c:v>46129</c:v>
                </c:pt>
                <c:pt idx="107">
                  <c:v>46130</c:v>
                </c:pt>
                <c:pt idx="108">
                  <c:v>46131</c:v>
                </c:pt>
                <c:pt idx="109">
                  <c:v>46132</c:v>
                </c:pt>
                <c:pt idx="110">
                  <c:v>46133</c:v>
                </c:pt>
                <c:pt idx="111">
                  <c:v>46134</c:v>
                </c:pt>
                <c:pt idx="112">
                  <c:v>46135</c:v>
                </c:pt>
                <c:pt idx="113">
                  <c:v>46136</c:v>
                </c:pt>
                <c:pt idx="114">
                  <c:v>46137</c:v>
                </c:pt>
                <c:pt idx="115">
                  <c:v>46138</c:v>
                </c:pt>
                <c:pt idx="116">
                  <c:v>46139</c:v>
                </c:pt>
                <c:pt idx="117">
                  <c:v>46140</c:v>
                </c:pt>
                <c:pt idx="118">
                  <c:v>46141</c:v>
                </c:pt>
                <c:pt idx="119">
                  <c:v>46142</c:v>
                </c:pt>
                <c:pt idx="120">
                  <c:v>46143</c:v>
                </c:pt>
                <c:pt idx="121">
                  <c:v>46144</c:v>
                </c:pt>
                <c:pt idx="122">
                  <c:v>46145</c:v>
                </c:pt>
                <c:pt idx="123">
                  <c:v>46146</c:v>
                </c:pt>
                <c:pt idx="124">
                  <c:v>46147</c:v>
                </c:pt>
                <c:pt idx="125">
                  <c:v>46148</c:v>
                </c:pt>
                <c:pt idx="126">
                  <c:v>46149</c:v>
                </c:pt>
                <c:pt idx="127">
                  <c:v>46150</c:v>
                </c:pt>
                <c:pt idx="128">
                  <c:v>46151</c:v>
                </c:pt>
                <c:pt idx="129">
                  <c:v>46152</c:v>
                </c:pt>
                <c:pt idx="130">
                  <c:v>46153</c:v>
                </c:pt>
                <c:pt idx="131">
                  <c:v>46154</c:v>
                </c:pt>
                <c:pt idx="132">
                  <c:v>46155</c:v>
                </c:pt>
                <c:pt idx="133">
                  <c:v>46156</c:v>
                </c:pt>
                <c:pt idx="134">
                  <c:v>46157</c:v>
                </c:pt>
                <c:pt idx="135">
                  <c:v>46158</c:v>
                </c:pt>
                <c:pt idx="136">
                  <c:v>46159</c:v>
                </c:pt>
                <c:pt idx="137">
                  <c:v>46160</c:v>
                </c:pt>
                <c:pt idx="138">
                  <c:v>46161</c:v>
                </c:pt>
                <c:pt idx="139">
                  <c:v>46162</c:v>
                </c:pt>
                <c:pt idx="140">
                  <c:v>46163</c:v>
                </c:pt>
                <c:pt idx="141">
                  <c:v>46164</c:v>
                </c:pt>
                <c:pt idx="142">
                  <c:v>46165</c:v>
                </c:pt>
                <c:pt idx="143">
                  <c:v>46166</c:v>
                </c:pt>
                <c:pt idx="144">
                  <c:v>46167</c:v>
                </c:pt>
                <c:pt idx="145">
                  <c:v>46168</c:v>
                </c:pt>
                <c:pt idx="146">
                  <c:v>46169</c:v>
                </c:pt>
                <c:pt idx="147">
                  <c:v>46170</c:v>
                </c:pt>
                <c:pt idx="148">
                  <c:v>46171</c:v>
                </c:pt>
                <c:pt idx="149">
                  <c:v>46172</c:v>
                </c:pt>
                <c:pt idx="150">
                  <c:v>46173</c:v>
                </c:pt>
                <c:pt idx="151">
                  <c:v>46174</c:v>
                </c:pt>
                <c:pt idx="152">
                  <c:v>46175</c:v>
                </c:pt>
                <c:pt idx="153">
                  <c:v>46176</c:v>
                </c:pt>
                <c:pt idx="154">
                  <c:v>46177</c:v>
                </c:pt>
                <c:pt idx="155">
                  <c:v>46178</c:v>
                </c:pt>
                <c:pt idx="156">
                  <c:v>46179</c:v>
                </c:pt>
                <c:pt idx="157">
                  <c:v>46180</c:v>
                </c:pt>
                <c:pt idx="158">
                  <c:v>46181</c:v>
                </c:pt>
                <c:pt idx="159">
                  <c:v>46182</c:v>
                </c:pt>
                <c:pt idx="160">
                  <c:v>46183</c:v>
                </c:pt>
                <c:pt idx="161">
                  <c:v>46184</c:v>
                </c:pt>
                <c:pt idx="162">
                  <c:v>46185</c:v>
                </c:pt>
                <c:pt idx="163">
                  <c:v>46186</c:v>
                </c:pt>
                <c:pt idx="164">
                  <c:v>46187</c:v>
                </c:pt>
                <c:pt idx="165">
                  <c:v>46188</c:v>
                </c:pt>
                <c:pt idx="166">
                  <c:v>46189</c:v>
                </c:pt>
                <c:pt idx="167">
                  <c:v>46190</c:v>
                </c:pt>
                <c:pt idx="168">
                  <c:v>46191</c:v>
                </c:pt>
                <c:pt idx="169">
                  <c:v>46192</c:v>
                </c:pt>
                <c:pt idx="170">
                  <c:v>46193</c:v>
                </c:pt>
                <c:pt idx="171">
                  <c:v>46194</c:v>
                </c:pt>
                <c:pt idx="172">
                  <c:v>46195</c:v>
                </c:pt>
                <c:pt idx="173">
                  <c:v>46196</c:v>
                </c:pt>
                <c:pt idx="174">
                  <c:v>46197</c:v>
                </c:pt>
                <c:pt idx="175">
                  <c:v>46198</c:v>
                </c:pt>
                <c:pt idx="176">
                  <c:v>46199</c:v>
                </c:pt>
                <c:pt idx="177">
                  <c:v>46200</c:v>
                </c:pt>
                <c:pt idx="178">
                  <c:v>46201</c:v>
                </c:pt>
                <c:pt idx="179">
                  <c:v>46202</c:v>
                </c:pt>
                <c:pt idx="180">
                  <c:v>46203</c:v>
                </c:pt>
                <c:pt idx="181">
                  <c:v>46204</c:v>
                </c:pt>
                <c:pt idx="182">
                  <c:v>46205</c:v>
                </c:pt>
                <c:pt idx="183">
                  <c:v>46206</c:v>
                </c:pt>
                <c:pt idx="184">
                  <c:v>46207</c:v>
                </c:pt>
                <c:pt idx="185">
                  <c:v>46208</c:v>
                </c:pt>
                <c:pt idx="186">
                  <c:v>46209</c:v>
                </c:pt>
                <c:pt idx="187">
                  <c:v>46210</c:v>
                </c:pt>
                <c:pt idx="188">
                  <c:v>46211</c:v>
                </c:pt>
                <c:pt idx="189">
                  <c:v>46212</c:v>
                </c:pt>
                <c:pt idx="190">
                  <c:v>46213</c:v>
                </c:pt>
                <c:pt idx="191">
                  <c:v>46214</c:v>
                </c:pt>
                <c:pt idx="192">
                  <c:v>46215</c:v>
                </c:pt>
                <c:pt idx="193">
                  <c:v>46216</c:v>
                </c:pt>
                <c:pt idx="194">
                  <c:v>46217</c:v>
                </c:pt>
                <c:pt idx="195">
                  <c:v>46218</c:v>
                </c:pt>
                <c:pt idx="196">
                  <c:v>46219</c:v>
                </c:pt>
                <c:pt idx="197">
                  <c:v>46220</c:v>
                </c:pt>
                <c:pt idx="198">
                  <c:v>46221</c:v>
                </c:pt>
                <c:pt idx="199">
                  <c:v>46222</c:v>
                </c:pt>
                <c:pt idx="200">
                  <c:v>46223</c:v>
                </c:pt>
                <c:pt idx="201">
                  <c:v>46224</c:v>
                </c:pt>
                <c:pt idx="202">
                  <c:v>46225</c:v>
                </c:pt>
                <c:pt idx="203">
                  <c:v>46226</c:v>
                </c:pt>
                <c:pt idx="204">
                  <c:v>46227</c:v>
                </c:pt>
                <c:pt idx="205">
                  <c:v>46228</c:v>
                </c:pt>
                <c:pt idx="206">
                  <c:v>46229</c:v>
                </c:pt>
                <c:pt idx="207">
                  <c:v>46230</c:v>
                </c:pt>
                <c:pt idx="208">
                  <c:v>46231</c:v>
                </c:pt>
                <c:pt idx="209">
                  <c:v>46232</c:v>
                </c:pt>
                <c:pt idx="210">
                  <c:v>46233</c:v>
                </c:pt>
                <c:pt idx="211">
                  <c:v>46234</c:v>
                </c:pt>
                <c:pt idx="212">
                  <c:v>46235</c:v>
                </c:pt>
                <c:pt idx="213">
                  <c:v>46236</c:v>
                </c:pt>
                <c:pt idx="214">
                  <c:v>46237</c:v>
                </c:pt>
                <c:pt idx="215">
                  <c:v>46238</c:v>
                </c:pt>
                <c:pt idx="216">
                  <c:v>46239</c:v>
                </c:pt>
                <c:pt idx="217">
                  <c:v>46240</c:v>
                </c:pt>
                <c:pt idx="218">
                  <c:v>46241</c:v>
                </c:pt>
                <c:pt idx="219">
                  <c:v>46242</c:v>
                </c:pt>
                <c:pt idx="220">
                  <c:v>46243</c:v>
                </c:pt>
                <c:pt idx="221">
                  <c:v>46244</c:v>
                </c:pt>
                <c:pt idx="222">
                  <c:v>46245</c:v>
                </c:pt>
                <c:pt idx="223">
                  <c:v>46246</c:v>
                </c:pt>
                <c:pt idx="224">
                  <c:v>46247</c:v>
                </c:pt>
                <c:pt idx="225">
                  <c:v>46248</c:v>
                </c:pt>
                <c:pt idx="226">
                  <c:v>46249</c:v>
                </c:pt>
                <c:pt idx="227">
                  <c:v>46250</c:v>
                </c:pt>
                <c:pt idx="228">
                  <c:v>46251</c:v>
                </c:pt>
                <c:pt idx="229">
                  <c:v>46252</c:v>
                </c:pt>
                <c:pt idx="230">
                  <c:v>46253</c:v>
                </c:pt>
                <c:pt idx="231">
                  <c:v>46254</c:v>
                </c:pt>
                <c:pt idx="232">
                  <c:v>46255</c:v>
                </c:pt>
                <c:pt idx="233">
                  <c:v>46256</c:v>
                </c:pt>
                <c:pt idx="234">
                  <c:v>46257</c:v>
                </c:pt>
                <c:pt idx="235">
                  <c:v>46258</c:v>
                </c:pt>
                <c:pt idx="236">
                  <c:v>46259</c:v>
                </c:pt>
                <c:pt idx="237">
                  <c:v>46260</c:v>
                </c:pt>
                <c:pt idx="238">
                  <c:v>46261</c:v>
                </c:pt>
                <c:pt idx="239">
                  <c:v>46262</c:v>
                </c:pt>
                <c:pt idx="240">
                  <c:v>46263</c:v>
                </c:pt>
                <c:pt idx="241">
                  <c:v>46264</c:v>
                </c:pt>
                <c:pt idx="242">
                  <c:v>46265</c:v>
                </c:pt>
                <c:pt idx="243">
                  <c:v>46266</c:v>
                </c:pt>
                <c:pt idx="244">
                  <c:v>46267</c:v>
                </c:pt>
                <c:pt idx="245">
                  <c:v>46268</c:v>
                </c:pt>
                <c:pt idx="246">
                  <c:v>46269</c:v>
                </c:pt>
                <c:pt idx="247">
                  <c:v>46270</c:v>
                </c:pt>
                <c:pt idx="248">
                  <c:v>46271</c:v>
                </c:pt>
                <c:pt idx="249">
                  <c:v>46272</c:v>
                </c:pt>
                <c:pt idx="250">
                  <c:v>46273</c:v>
                </c:pt>
                <c:pt idx="251">
                  <c:v>46274</c:v>
                </c:pt>
                <c:pt idx="252">
                  <c:v>46275</c:v>
                </c:pt>
                <c:pt idx="253">
                  <c:v>46276</c:v>
                </c:pt>
                <c:pt idx="254">
                  <c:v>46277</c:v>
                </c:pt>
                <c:pt idx="255">
                  <c:v>46278</c:v>
                </c:pt>
                <c:pt idx="256">
                  <c:v>46279</c:v>
                </c:pt>
                <c:pt idx="257">
                  <c:v>46280</c:v>
                </c:pt>
                <c:pt idx="258">
                  <c:v>46281</c:v>
                </c:pt>
                <c:pt idx="259">
                  <c:v>46282</c:v>
                </c:pt>
                <c:pt idx="260">
                  <c:v>46283</c:v>
                </c:pt>
                <c:pt idx="261">
                  <c:v>46284</c:v>
                </c:pt>
                <c:pt idx="262">
                  <c:v>46285</c:v>
                </c:pt>
                <c:pt idx="263">
                  <c:v>46286</c:v>
                </c:pt>
                <c:pt idx="264">
                  <c:v>46287</c:v>
                </c:pt>
                <c:pt idx="265">
                  <c:v>46288</c:v>
                </c:pt>
                <c:pt idx="266">
                  <c:v>46289</c:v>
                </c:pt>
                <c:pt idx="267">
                  <c:v>46290</c:v>
                </c:pt>
                <c:pt idx="268">
                  <c:v>46291</c:v>
                </c:pt>
                <c:pt idx="269">
                  <c:v>46292</c:v>
                </c:pt>
                <c:pt idx="270">
                  <c:v>46293</c:v>
                </c:pt>
                <c:pt idx="271">
                  <c:v>46294</c:v>
                </c:pt>
                <c:pt idx="272">
                  <c:v>46295</c:v>
                </c:pt>
                <c:pt idx="273">
                  <c:v>46296</c:v>
                </c:pt>
                <c:pt idx="274">
                  <c:v>46297</c:v>
                </c:pt>
                <c:pt idx="275">
                  <c:v>46298</c:v>
                </c:pt>
                <c:pt idx="276">
                  <c:v>46299</c:v>
                </c:pt>
                <c:pt idx="277">
                  <c:v>46300</c:v>
                </c:pt>
                <c:pt idx="278">
                  <c:v>46301</c:v>
                </c:pt>
                <c:pt idx="279">
                  <c:v>46302</c:v>
                </c:pt>
                <c:pt idx="280">
                  <c:v>46303</c:v>
                </c:pt>
                <c:pt idx="281">
                  <c:v>46304</c:v>
                </c:pt>
                <c:pt idx="282">
                  <c:v>46305</c:v>
                </c:pt>
                <c:pt idx="283">
                  <c:v>46306</c:v>
                </c:pt>
                <c:pt idx="284">
                  <c:v>46307</c:v>
                </c:pt>
                <c:pt idx="285">
                  <c:v>46308</c:v>
                </c:pt>
                <c:pt idx="286">
                  <c:v>46309</c:v>
                </c:pt>
                <c:pt idx="287">
                  <c:v>46310</c:v>
                </c:pt>
                <c:pt idx="288">
                  <c:v>46311</c:v>
                </c:pt>
                <c:pt idx="289">
                  <c:v>46312</c:v>
                </c:pt>
                <c:pt idx="290">
                  <c:v>46313</c:v>
                </c:pt>
                <c:pt idx="291">
                  <c:v>46314</c:v>
                </c:pt>
                <c:pt idx="292">
                  <c:v>46315</c:v>
                </c:pt>
                <c:pt idx="293">
                  <c:v>46316</c:v>
                </c:pt>
                <c:pt idx="294">
                  <c:v>46317</c:v>
                </c:pt>
                <c:pt idx="295">
                  <c:v>46318</c:v>
                </c:pt>
                <c:pt idx="296">
                  <c:v>46319</c:v>
                </c:pt>
                <c:pt idx="297">
                  <c:v>46320</c:v>
                </c:pt>
                <c:pt idx="298">
                  <c:v>46321</c:v>
                </c:pt>
                <c:pt idx="299">
                  <c:v>46322</c:v>
                </c:pt>
                <c:pt idx="300">
                  <c:v>46323</c:v>
                </c:pt>
                <c:pt idx="301">
                  <c:v>46324</c:v>
                </c:pt>
                <c:pt idx="302">
                  <c:v>46325</c:v>
                </c:pt>
                <c:pt idx="303">
                  <c:v>46326</c:v>
                </c:pt>
                <c:pt idx="304">
                  <c:v>46327</c:v>
                </c:pt>
                <c:pt idx="305">
                  <c:v>46328</c:v>
                </c:pt>
                <c:pt idx="306">
                  <c:v>46329</c:v>
                </c:pt>
                <c:pt idx="307">
                  <c:v>46330</c:v>
                </c:pt>
                <c:pt idx="308">
                  <c:v>46331</c:v>
                </c:pt>
                <c:pt idx="309">
                  <c:v>46332</c:v>
                </c:pt>
                <c:pt idx="310">
                  <c:v>46333</c:v>
                </c:pt>
                <c:pt idx="311">
                  <c:v>46334</c:v>
                </c:pt>
                <c:pt idx="312">
                  <c:v>46335</c:v>
                </c:pt>
                <c:pt idx="313">
                  <c:v>46336</c:v>
                </c:pt>
                <c:pt idx="314">
                  <c:v>46337</c:v>
                </c:pt>
                <c:pt idx="315">
                  <c:v>46338</c:v>
                </c:pt>
                <c:pt idx="316">
                  <c:v>46339</c:v>
                </c:pt>
                <c:pt idx="317">
                  <c:v>46340</c:v>
                </c:pt>
                <c:pt idx="318">
                  <c:v>46341</c:v>
                </c:pt>
                <c:pt idx="319">
                  <c:v>46342</c:v>
                </c:pt>
                <c:pt idx="320">
                  <c:v>46343</c:v>
                </c:pt>
                <c:pt idx="321">
                  <c:v>46344</c:v>
                </c:pt>
                <c:pt idx="322">
                  <c:v>46345</c:v>
                </c:pt>
                <c:pt idx="323">
                  <c:v>46346</c:v>
                </c:pt>
                <c:pt idx="324">
                  <c:v>46347</c:v>
                </c:pt>
                <c:pt idx="325">
                  <c:v>46348</c:v>
                </c:pt>
                <c:pt idx="326">
                  <c:v>46349</c:v>
                </c:pt>
                <c:pt idx="327">
                  <c:v>46350</c:v>
                </c:pt>
                <c:pt idx="328">
                  <c:v>46351</c:v>
                </c:pt>
                <c:pt idx="329">
                  <c:v>46352</c:v>
                </c:pt>
                <c:pt idx="330">
                  <c:v>46353</c:v>
                </c:pt>
                <c:pt idx="331">
                  <c:v>46354</c:v>
                </c:pt>
                <c:pt idx="332">
                  <c:v>46355</c:v>
                </c:pt>
                <c:pt idx="333">
                  <c:v>46356</c:v>
                </c:pt>
                <c:pt idx="334">
                  <c:v>46357</c:v>
                </c:pt>
                <c:pt idx="335">
                  <c:v>46358</c:v>
                </c:pt>
                <c:pt idx="336">
                  <c:v>46359</c:v>
                </c:pt>
                <c:pt idx="337">
                  <c:v>46360</c:v>
                </c:pt>
                <c:pt idx="338">
                  <c:v>46361</c:v>
                </c:pt>
                <c:pt idx="339">
                  <c:v>46362</c:v>
                </c:pt>
                <c:pt idx="340">
                  <c:v>46363</c:v>
                </c:pt>
                <c:pt idx="341">
                  <c:v>46364</c:v>
                </c:pt>
                <c:pt idx="342">
                  <c:v>46365</c:v>
                </c:pt>
                <c:pt idx="343">
                  <c:v>46366</c:v>
                </c:pt>
                <c:pt idx="344">
                  <c:v>46367</c:v>
                </c:pt>
                <c:pt idx="345">
                  <c:v>46368</c:v>
                </c:pt>
                <c:pt idx="346">
                  <c:v>46369</c:v>
                </c:pt>
                <c:pt idx="347">
                  <c:v>46370</c:v>
                </c:pt>
                <c:pt idx="348">
                  <c:v>46371</c:v>
                </c:pt>
                <c:pt idx="349">
                  <c:v>46372</c:v>
                </c:pt>
                <c:pt idx="350">
                  <c:v>46373</c:v>
                </c:pt>
                <c:pt idx="351">
                  <c:v>46374</c:v>
                </c:pt>
                <c:pt idx="352">
                  <c:v>46375</c:v>
                </c:pt>
                <c:pt idx="353">
                  <c:v>46376</c:v>
                </c:pt>
                <c:pt idx="354">
                  <c:v>46377</c:v>
                </c:pt>
                <c:pt idx="355">
                  <c:v>46378</c:v>
                </c:pt>
                <c:pt idx="356">
                  <c:v>46379</c:v>
                </c:pt>
                <c:pt idx="357">
                  <c:v>46380</c:v>
                </c:pt>
                <c:pt idx="358">
                  <c:v>46381</c:v>
                </c:pt>
                <c:pt idx="359">
                  <c:v>46382</c:v>
                </c:pt>
                <c:pt idx="360">
                  <c:v>46383</c:v>
                </c:pt>
                <c:pt idx="361">
                  <c:v>46384</c:v>
                </c:pt>
                <c:pt idx="362">
                  <c:v>46385</c:v>
                </c:pt>
                <c:pt idx="363">
                  <c:v>46386</c:v>
                </c:pt>
                <c:pt idx="364">
                  <c:v>46387</c:v>
                </c:pt>
              </c:numCache>
            </c:numRef>
          </c:cat>
          <c:val>
            <c:numRef>
              <c:f>Table!$G$2:$G$366</c:f>
              <c:numCache>
                <c:formatCode>_("$"* #,##0.000_);_("$"* \(#,##0.000\);_("$"* "-"??_);_(@_)</c:formatCode>
                <c:ptCount val="365"/>
                <c:pt idx="0">
                  <c:v>0.3477430262045646</c:v>
                </c:pt>
                <c:pt idx="1">
                  <c:v>0.3477430262045646</c:v>
                </c:pt>
                <c:pt idx="2">
                  <c:v>0.3477430262045646</c:v>
                </c:pt>
                <c:pt idx="3">
                  <c:v>0.29444444444444451</c:v>
                </c:pt>
                <c:pt idx="4">
                  <c:v>0.29444444444444451</c:v>
                </c:pt>
                <c:pt idx="5">
                  <c:v>0.34476452119309264</c:v>
                </c:pt>
                <c:pt idx="6">
                  <c:v>0.29971153846153847</c:v>
                </c:pt>
                <c:pt idx="7">
                  <c:v>0.29971153846153847</c:v>
                </c:pt>
                <c:pt idx="8">
                  <c:v>0.35187658495350804</c:v>
                </c:pt>
                <c:pt idx="9">
                  <c:v>0.35187658495350804</c:v>
                </c:pt>
                <c:pt idx="10">
                  <c:v>0.33009157509157505</c:v>
                </c:pt>
                <c:pt idx="11">
                  <c:v>0.33009157509157505</c:v>
                </c:pt>
                <c:pt idx="12">
                  <c:v>0.36986656200941914</c:v>
                </c:pt>
                <c:pt idx="13">
                  <c:v>0.35004884004884002</c:v>
                </c:pt>
                <c:pt idx="14">
                  <c:v>0.37406593406593402</c:v>
                </c:pt>
                <c:pt idx="15">
                  <c:v>0.40230769230769231</c:v>
                </c:pt>
                <c:pt idx="16">
                  <c:v>0.40230769230769231</c:v>
                </c:pt>
                <c:pt idx="17">
                  <c:v>0.40230769230769231</c:v>
                </c:pt>
                <c:pt idx="18">
                  <c:v>0.44241758241758239</c:v>
                </c:pt>
                <c:pt idx="19">
                  <c:v>0.44241758241758239</c:v>
                </c:pt>
                <c:pt idx="20">
                  <c:v>0.44254807692307702</c:v>
                </c:pt>
                <c:pt idx="21">
                  <c:v>0.44254807692307702</c:v>
                </c:pt>
                <c:pt idx="22">
                  <c:v>0.46032544378698231</c:v>
                </c:pt>
                <c:pt idx="23">
                  <c:v>0.46032544378698231</c:v>
                </c:pt>
                <c:pt idx="24">
                  <c:v>0.4604807692307693</c:v>
                </c:pt>
                <c:pt idx="25">
                  <c:v>0.4604807692307693</c:v>
                </c:pt>
                <c:pt idx="26">
                  <c:v>0.46423076923076928</c:v>
                </c:pt>
                <c:pt idx="27">
                  <c:v>0.48507692307692307</c:v>
                </c:pt>
                <c:pt idx="28">
                  <c:v>0.48648351648351656</c:v>
                </c:pt>
                <c:pt idx="29">
                  <c:v>0.49012820512820521</c:v>
                </c:pt>
                <c:pt idx="30">
                  <c:v>0.49012820512820521</c:v>
                </c:pt>
                <c:pt idx="31">
                  <c:v>0.49373626373626378</c:v>
                </c:pt>
                <c:pt idx="32">
                  <c:v>0.49373626373626378</c:v>
                </c:pt>
                <c:pt idx="33">
                  <c:v>0.50382898351648353</c:v>
                </c:pt>
                <c:pt idx="34">
                  <c:v>0.48576923076923079</c:v>
                </c:pt>
                <c:pt idx="35">
                  <c:v>0.47780219780219785</c:v>
                </c:pt>
                <c:pt idx="36">
                  <c:v>0.4961469780219781</c:v>
                </c:pt>
                <c:pt idx="37">
                  <c:v>0.4961469780219781</c:v>
                </c:pt>
                <c:pt idx="38">
                  <c:v>0.47780219780219785</c:v>
                </c:pt>
                <c:pt idx="39">
                  <c:v>0.47780219780219785</c:v>
                </c:pt>
                <c:pt idx="40">
                  <c:v>0.49583447802197805</c:v>
                </c:pt>
                <c:pt idx="41">
                  <c:v>0.48148351648351656</c:v>
                </c:pt>
                <c:pt idx="42">
                  <c:v>0.47126373626373624</c:v>
                </c:pt>
                <c:pt idx="43">
                  <c:v>0.48744683257918558</c:v>
                </c:pt>
                <c:pt idx="44">
                  <c:v>0.48744683257918558</c:v>
                </c:pt>
                <c:pt idx="45">
                  <c:v>0.48744683257918558</c:v>
                </c:pt>
                <c:pt idx="46">
                  <c:v>0.48744683257918558</c:v>
                </c:pt>
                <c:pt idx="47">
                  <c:v>0.48530720749838396</c:v>
                </c:pt>
                <c:pt idx="48">
                  <c:v>0.4584065934065934</c:v>
                </c:pt>
                <c:pt idx="49">
                  <c:v>0.45554945054945062</c:v>
                </c:pt>
                <c:pt idx="50">
                  <c:v>0.47786376858435681</c:v>
                </c:pt>
                <c:pt idx="51">
                  <c:v>0.47786376858435681</c:v>
                </c:pt>
                <c:pt idx="52">
                  <c:v>0.45774725274725281</c:v>
                </c:pt>
                <c:pt idx="53">
                  <c:v>0.45774725274725281</c:v>
                </c:pt>
                <c:pt idx="54">
                  <c:v>0.47456060116354237</c:v>
                </c:pt>
                <c:pt idx="55">
                  <c:v>0.45192307692307693</c:v>
                </c:pt>
                <c:pt idx="56">
                  <c:v>0.45554945054945056</c:v>
                </c:pt>
                <c:pt idx="57">
                  <c:v>0.47962847446670975</c:v>
                </c:pt>
                <c:pt idx="58">
                  <c:v>0.47962847446670975</c:v>
                </c:pt>
                <c:pt idx="59">
                  <c:v>0.46054945054945051</c:v>
                </c:pt>
                <c:pt idx="60">
                  <c:v>0.46054945054945051</c:v>
                </c:pt>
                <c:pt idx="61">
                  <c:v>0.4773225274725274</c:v>
                </c:pt>
                <c:pt idx="62">
                  <c:v>0.44900000000000001</c:v>
                </c:pt>
                <c:pt idx="63">
                  <c:v>0.46100000000000002</c:v>
                </c:pt>
                <c:pt idx="64">
                  <c:v>0.46100000000000002</c:v>
                </c:pt>
                <c:pt idx="65">
                  <c:v>0.46100000000000002</c:v>
                </c:pt>
                <c:pt idx="66">
                  <c:v>0.47057142857142864</c:v>
                </c:pt>
                <c:pt idx="67">
                  <c:v>0.47057142857142864</c:v>
                </c:pt>
                <c:pt idx="68">
                  <c:v>0.47057142857142864</c:v>
                </c:pt>
                <c:pt idx="69">
                  <c:v>0.47257142857142859</c:v>
                </c:pt>
                <c:pt idx="70">
                  <c:v>0.47257142857142859</c:v>
                </c:pt>
                <c:pt idx="71">
                  <c:v>0.47257142857142859</c:v>
                </c:pt>
                <c:pt idx="72">
                  <c:v>0.47257142857142859</c:v>
                </c:pt>
                <c:pt idx="73">
                  <c:v>0.47542857142857142</c:v>
                </c:pt>
                <c:pt idx="74">
                  <c:v>0.47542857142857142</c:v>
                </c:pt>
                <c:pt idx="75">
                  <c:v>0.49552590266875984</c:v>
                </c:pt>
                <c:pt idx="76">
                  <c:v>0.52644230769230771</c:v>
                </c:pt>
                <c:pt idx="77">
                  <c:v>0.52644230769230771</c:v>
                </c:pt>
                <c:pt idx="78">
                  <c:v>0.52644230769230771</c:v>
                </c:pt>
                <c:pt idx="79">
                  <c:v>0.52644230769230771</c:v>
                </c:pt>
                <c:pt idx="80">
                  <c:v>0.52269230769230768</c:v>
                </c:pt>
                <c:pt idx="81">
                  <c:v>0.52269230769230768</c:v>
                </c:pt>
                <c:pt idx="82">
                  <c:v>0.5214423076923077</c:v>
                </c:pt>
                <c:pt idx="83">
                  <c:v>0.51965659340659343</c:v>
                </c:pt>
                <c:pt idx="84">
                  <c:v>0.51894230769230776</c:v>
                </c:pt>
                <c:pt idx="85">
                  <c:v>0.51894230769230776</c:v>
                </c:pt>
                <c:pt idx="86">
                  <c:v>0.51894230769230776</c:v>
                </c:pt>
                <c:pt idx="87">
                  <c:v>0.51447115384615394</c:v>
                </c:pt>
                <c:pt idx="88">
                  <c:v>0.51447115384615394</c:v>
                </c:pt>
                <c:pt idx="89">
                  <c:v>0.49999999999999994</c:v>
                </c:pt>
                <c:pt idx="90">
                  <c:v>0.49043956043956044</c:v>
                </c:pt>
                <c:pt idx="91">
                  <c:v>0.47217032967032968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40D-E041-945E-94AB9192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643512"/>
        <c:axId val="1351646888"/>
      </c:lineChart>
      <c:dateAx>
        <c:axId val="1351643512"/>
        <c:scaling>
          <c:orientation val="minMax"/>
          <c:max val="46114"/>
          <c:min val="46023"/>
        </c:scaling>
        <c:delete val="0"/>
        <c:axPos val="b"/>
        <c:majorGridlines/>
        <c:numFmt formatCode="m/d;@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51646888"/>
        <c:crosses val="autoZero"/>
        <c:auto val="1"/>
        <c:lblOffset val="100"/>
        <c:baseTimeUnit val="days"/>
        <c:majorUnit val="7"/>
        <c:majorTimeUnit val="days"/>
      </c:dateAx>
      <c:valAx>
        <c:axId val="135164688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FOB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&quot;$&quot;#,##0.00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51643512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itchFamily="2" charset="77"/>
          <a:ea typeface="Calibri"/>
          <a:cs typeface="Calibri"/>
        </a:defRPr>
      </a:pPr>
      <a:endParaRPr lang="en-US"/>
    </a:p>
  </c:txPr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E2725E5-30B4-F64F-86F9-8D7280CD2E99}">
  <sheetPr>
    <tabColor rgb="FF00B050"/>
  </sheetPr>
  <sheetViews>
    <sheetView zoomScale="16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Chart2">
    <tabColor rgb="FF00B050"/>
  </sheetPr>
  <sheetViews>
    <sheetView zoomScale="14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3">
    <tabColor rgb="FF00B050"/>
  </sheetPr>
  <sheetViews>
    <sheetView zoomScale="15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63500</xdr:rowOff>
    </xdr:from>
    <xdr:to>
      <xdr:col>1</xdr:col>
      <xdr:colOff>750176</xdr:colOff>
      <xdr:row>0</xdr:row>
      <xdr:rowOff>1270000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3CEE3E-10B8-4B4D-9397-8BDCC83E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3500"/>
          <a:ext cx="2121776" cy="1206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4049" cy="627987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FA3EEB-7E9D-9E46-AA54-735903F3850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0.00585</cdr:x>
      <cdr:y>0.00807</cdr:y>
    </cdr:from>
    <cdr:to>
      <cdr:x>0.0979</cdr:x>
      <cdr:y>0.07143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1EDCAF97-534E-504A-853C-BC7B5EF063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798663" cy="3988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0.00585</cdr:x>
      <cdr:y>0.00807</cdr:y>
    </cdr:from>
    <cdr:to>
      <cdr:x>0.0979</cdr:x>
      <cdr:y>0.07143</cdr:y>
    </cdr:to>
    <cdr:pic>
      <cdr:nvPicPr>
        <cdr:cNvPr id="3" name="Picture 1">
          <a:extLst xmlns:a="http://schemas.openxmlformats.org/drawingml/2006/main">
            <a:ext uri="{FF2B5EF4-FFF2-40B4-BE49-F238E27FC236}">
              <a16:creationId xmlns:a16="http://schemas.microsoft.com/office/drawing/2014/main" id="{1EDCAF97-534E-504A-853C-BC7B5EF063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798663" cy="398827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3214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ABD720-8C4C-B04F-B9E2-4C4B791D72F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0.00314</cdr:x>
      <cdr:y>0.00578</cdr:y>
    </cdr:from>
    <cdr:to>
      <cdr:x>0.11728</cdr:x>
      <cdr:y>0.08441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354F5B50-7F64-3D49-B2FB-34C5B236924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213" y="36285"/>
          <a:ext cx="988786" cy="493592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07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E08589-FF23-AC4C-9AC1-EC0FD26E3FE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0.0039</cdr:x>
      <cdr:y>0.00538</cdr:y>
    </cdr:from>
    <cdr:to>
      <cdr:x>0.10829</cdr:x>
      <cdr:y>0.07727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550FFC2C-8970-EE4D-B31C-204C0334752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3868" y="33869"/>
          <a:ext cx="905933" cy="452232"/>
        </a:xfrm>
        <a:prstGeom xmlns:a="http://schemas.openxmlformats.org/drawingml/2006/main" prst="rect">
          <a:avLst/>
        </a:prstGeom>
      </cdr:spPr>
    </cdr:pic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son Hanselman" refreshedDate="46115.393132986108" createdVersion="6" refreshedVersion="8" minRefreshableVersion="3" recordCount="1009" xr:uid="{00000000-000A-0000-FFFF-FFFF42000000}">
  <cacheSource type="worksheet">
    <worksheetSource ref="A1:S1048576" sheet="Data"/>
  </cacheSource>
  <cacheFields count="19">
    <cacheField name="City Name" numFmtId="0">
      <sharedItems containsBlank="1"/>
    </cacheField>
    <cacheField name="Package" numFmtId="0">
      <sharedItems containsBlank="1"/>
    </cacheField>
    <cacheField name="Variety" numFmtId="0">
      <sharedItems containsBlank="1" count="5">
        <s v="RED FLESH SEEDLESS TYPE"/>
        <s v="RED FLESH SEEDLESS MINIATURE"/>
        <m/>
        <s v="RED FLESH SEEDED TYPE" u="1"/>
        <s v="N/A" u="1"/>
      </sharedItems>
    </cacheField>
    <cacheField name="Date" numFmtId="0">
      <sharedItems containsNonDate="0" containsDate="1" containsString="0" containsBlank="1" minDate="1899-12-30T00:00:00" maxDate="2026-12-24T00:00:00" count="2031">
        <d v="2026-01-02T00:00:00"/>
        <d v="2026-01-06T00:00:00"/>
        <d v="2026-01-09T00:00:00"/>
        <d v="2026-01-13T00:00:00"/>
        <d v="2026-01-16T00:00:00"/>
        <d v="2026-01-20T00:00:00"/>
        <d v="2026-01-23T00:00:00"/>
        <d v="2026-01-27T00:00:00"/>
        <d v="2026-01-30T00:00:00"/>
        <d v="2026-02-03T00:00:00"/>
        <d v="2026-02-06T00:00:00"/>
        <d v="2026-02-10T00:00:00"/>
        <d v="2026-02-13T00:00:00"/>
        <d v="2026-02-17T00:00:00"/>
        <d v="2026-02-20T00:00:00"/>
        <d v="2026-02-24T00:00:00"/>
        <d v="2026-02-27T00:00:00"/>
        <d v="2026-03-03T00:00:00"/>
        <d v="2026-01-05T00:00:00"/>
        <d v="2026-01-07T00:00:00"/>
        <d v="2026-01-08T00:00:00"/>
        <d v="2026-01-12T00:00:00"/>
        <d v="2026-01-14T00:00:00"/>
        <d v="2026-01-15T00:00:00"/>
        <d v="2026-01-21T00:00:00"/>
        <d v="2026-01-22T00:00:00"/>
        <d v="2026-01-26T00:00:00"/>
        <d v="2026-01-28T00:00:00"/>
        <d v="2026-01-29T00:00:00"/>
        <d v="2026-02-02T00:00:00"/>
        <d v="2026-02-04T00:00:00"/>
        <d v="2026-02-05T00:00:00"/>
        <d v="2026-02-09T00:00:00"/>
        <d v="2026-02-11T00:00:00"/>
        <d v="2026-02-12T00:00:00"/>
        <d v="2026-02-18T00:00:00"/>
        <d v="2026-02-19T00:00:00"/>
        <d v="2026-02-23T00:00:00"/>
        <d v="2026-02-25T00:00:00"/>
        <d v="2026-02-26T00:00:00"/>
        <d v="2026-03-02T00:00:00"/>
        <d v="2026-03-04T00:00:00"/>
        <d v="2026-03-05T00:00:00"/>
        <d v="2026-03-06T00:00:00"/>
        <d v="2026-03-09T00:00:00"/>
        <d v="2026-03-10T00:00:00"/>
        <d v="2026-03-11T00:00:00"/>
        <d v="2026-03-12T00:00:00"/>
        <d v="2026-03-13T00:00:00"/>
        <d v="2026-03-16T00:00:00"/>
        <d v="2026-03-17T00:00:00"/>
        <d v="2026-03-18T00:00:00"/>
        <d v="2026-03-19T00:00:00"/>
        <d v="2026-03-20T00:00:00"/>
        <d v="2026-03-23T00:00:00"/>
        <d v="2026-03-24T00:00:00"/>
        <d v="2026-03-25T00:00:00"/>
        <d v="2026-03-26T00:00:00"/>
        <d v="2026-03-27T00:00:00"/>
        <d v="2026-03-30T00:00:00"/>
        <d v="2026-03-31T00:00:00"/>
        <d v="2026-04-01T00:00:00"/>
        <d v="2026-04-02T00:00:00"/>
        <m/>
        <d v="2026-06-12T00:00:00" u="1"/>
        <d v="2026-06-13T00:00:00" u="1"/>
        <d v="2026-06-16T00:00:00" u="1"/>
        <d v="2026-06-17T00:00:00" u="1"/>
        <d v="2026-06-18T00:00:00" u="1"/>
        <d v="2026-06-20T00:00:00" u="1"/>
        <d v="2026-06-23T00:00:00" u="1"/>
        <d v="2026-06-24T00:00:00" u="1"/>
        <d v="2026-06-25T00:00:00" u="1"/>
        <d v="2026-06-26T00:00:00" u="1"/>
        <d v="2026-06-27T00:00:00" u="1"/>
        <d v="2026-06-30T00:00:00" u="1"/>
        <d v="2026-07-01T00:00:00" u="1"/>
        <d v="2026-07-02T00:00:00" u="1"/>
        <d v="2026-07-03T00:00:00" u="1"/>
        <d v="2026-07-07T00:00:00" u="1"/>
        <d v="2026-07-08T00:00:00" u="1"/>
        <d v="2026-07-09T00:00:00" u="1"/>
        <d v="2026-07-10T00:00:00" u="1"/>
        <d v="2026-07-11T00:00:00" u="1"/>
        <d v="2026-07-14T00:00:00" u="1"/>
        <d v="2026-07-15T00:00:00" u="1"/>
        <d v="2026-07-16T00:00:00" u="1"/>
        <d v="2026-07-17T00:00:00" u="1"/>
        <d v="2026-07-18T00:00:00" u="1"/>
        <d v="2026-07-21T00:00:00" u="1"/>
        <d v="2026-07-22T00:00:00" u="1"/>
        <d v="2026-07-23T00:00:00" u="1"/>
        <d v="2026-07-24T00:00:00" u="1"/>
        <d v="2026-07-25T00:00:00" u="1"/>
        <d v="2026-07-28T00:00:00" u="1"/>
        <d v="2026-07-29T00:00:00" u="1"/>
        <d v="2026-07-30T00:00:00" u="1"/>
        <d v="2026-07-31T00:00:00" u="1"/>
        <d v="2026-08-01T00:00:00" u="1"/>
        <d v="2026-08-04T00:00:00" u="1"/>
        <d v="2026-08-05T00:00:00" u="1"/>
        <d v="2026-08-06T00:00:00" u="1"/>
        <d v="2026-08-07T00:00:00" u="1"/>
        <d v="2026-08-08T00:00:00" u="1"/>
        <d v="2026-08-11T00:00:00" u="1"/>
        <d v="2026-08-12T00:00:00" u="1"/>
        <d v="2026-08-13T00:00:00" u="1"/>
        <d v="2026-08-14T00:00:00" u="1"/>
        <d v="2026-08-15T00:00:00" u="1"/>
        <d v="2026-08-18T00:00:00" u="1"/>
        <d v="2026-08-19T00:00:00" u="1"/>
        <d v="2026-08-20T00:00:00" u="1"/>
        <d v="2026-08-21T00:00:00" u="1"/>
        <d v="2026-08-22T00:00:00" u="1"/>
        <d v="2026-08-25T00:00:00" u="1"/>
        <d v="2026-08-26T00:00:00" u="1"/>
        <d v="2026-08-27T00:00:00" u="1"/>
        <d v="2026-08-28T00:00:00" u="1"/>
        <d v="2026-08-29T00:00:00" u="1"/>
        <d v="2026-09-02T00:00:00" u="1"/>
        <d v="2026-09-03T00:00:00" u="1"/>
        <d v="2026-09-04T00:00:00" u="1"/>
        <d v="2026-09-05T00:00:00" u="1"/>
        <d v="2026-09-08T00:00:00" u="1"/>
        <d v="2026-09-09T00:00:00" u="1"/>
        <d v="2026-09-10T00:00:00" u="1"/>
        <d v="2026-09-11T00:00:00" u="1"/>
        <d v="2026-09-12T00:00:00" u="1"/>
        <d v="2026-09-15T00:00:00" u="1"/>
        <d v="2026-09-16T00:00:00" u="1"/>
        <d v="2026-09-17T00:00:00" u="1"/>
        <d v="2026-09-18T00:00:00" u="1"/>
        <d v="2026-09-19T00:00:00" u="1"/>
        <d v="2026-09-22T00:00:00" u="1"/>
        <d v="2026-09-23T00:00:00" u="1"/>
        <d v="2026-09-24T00:00:00" u="1"/>
        <d v="2026-09-25T00:00:00" u="1"/>
        <d v="2026-09-26T00:00:00" u="1"/>
        <d v="2026-09-29T00:00:00" u="1"/>
        <d v="2026-09-30T00:00:00" u="1"/>
        <d v="2026-10-01T00:00:00" u="1"/>
        <d v="2026-10-02T00:00:00" u="1"/>
        <d v="2026-10-03T00:00:00" u="1"/>
        <d v="2026-10-06T00:00:00" u="1"/>
        <d v="2026-10-07T00:00:00" u="1"/>
        <d v="2026-10-08T00:00:00" u="1"/>
        <d v="2026-10-09T00:00:00" u="1"/>
        <d v="2026-10-10T00:00:00" u="1"/>
        <d v="2026-01-17T00:00:00" u="1"/>
        <d v="2026-01-24T00:00:00" u="1"/>
        <d v="2026-01-31T00:00:00" u="1"/>
        <d v="2026-02-07T00:00:00" u="1"/>
        <d v="2026-02-14T00:00:00" u="1"/>
        <d v="2026-02-21T00:00:00" u="1"/>
        <d v="2026-02-28T00:00:00" u="1"/>
        <d v="2026-03-07T00:00:00" u="1"/>
        <d v="2026-03-14T00:00:00" u="1"/>
        <d v="2026-03-21T00:00:00" u="1"/>
        <d v="2026-03-28T00:00:00" u="1"/>
        <d v="2026-04-03T00:00:00" u="1"/>
        <d v="2026-04-04T00:00:00" u="1"/>
        <d v="2026-04-07T00:00:00" u="1"/>
        <d v="2026-04-08T00:00:00" u="1"/>
        <d v="2026-04-09T00:00:00" u="1"/>
        <d v="2026-04-10T00:00:00" u="1"/>
        <d v="2026-04-11T00:00:00" u="1"/>
        <d v="2026-04-14T00:00:00" u="1"/>
        <d v="2026-04-15T00:00:00" u="1"/>
        <d v="2026-04-16T00:00:00" u="1"/>
        <d v="2026-04-17T00:00:00" u="1"/>
        <d v="2026-04-18T00:00:00" u="1"/>
        <d v="2026-04-21T00:00:00" u="1"/>
        <d v="2026-04-22T00:00:00" u="1"/>
        <d v="2026-04-23T00:00:00" u="1"/>
        <d v="2026-04-24T00:00:00" u="1"/>
        <d v="2026-04-25T00:00:00" u="1"/>
        <d v="2026-04-28T00:00:00" u="1"/>
        <d v="2026-12-16T00:00:00" u="1"/>
        <d v="2026-12-19T00:00:00" u="1"/>
        <d v="2026-12-23T00:00:00" u="1"/>
        <d v="2026-04-29T00:00:00" u="1"/>
        <d v="2026-04-30T00:00:00" u="1"/>
        <d v="2026-05-01T00:00:00" u="1"/>
        <d v="2026-05-02T00:00:00" u="1"/>
        <d v="2026-05-05T00:00:00" u="1"/>
        <d v="2026-05-06T00:00:00" u="1"/>
        <d v="2026-05-07T00:00:00" u="1"/>
        <d v="2026-05-08T00:00:00" u="1"/>
        <d v="2026-05-09T00:00:00" u="1"/>
        <d v="2026-05-12T00:00:00" u="1"/>
        <d v="2026-05-13T00:00:00" u="1"/>
        <d v="2026-05-14T00:00:00" u="1"/>
        <d v="2026-05-15T00:00:00" u="1"/>
        <d v="2026-05-16T00:00:00" u="1"/>
        <d v="2026-05-19T00:00:00" u="1"/>
        <d v="2026-05-20T00:00:00" u="1"/>
        <d v="2026-05-21T00:00:00" u="1"/>
        <d v="2026-05-22T00:00:00" u="1"/>
        <d v="2026-05-23T00:00:00" u="1"/>
        <d v="2026-05-27T00:00:00" u="1"/>
        <d v="2026-05-28T00:00:00" u="1"/>
        <d v="2026-05-29T00:00:00" u="1"/>
        <d v="2026-05-30T00:00:00" u="1"/>
        <d v="2026-06-02T00:00:00" u="1"/>
        <d v="2026-06-03T00:00:00" u="1"/>
        <d v="2026-06-04T00:00:00" u="1"/>
        <d v="2026-06-05T00:00:00" u="1"/>
        <d v="2026-06-06T00:00:00" u="1"/>
        <d v="2026-06-09T00:00:00" u="1"/>
        <d v="2026-06-10T00:00:00" u="1"/>
        <d v="2026-06-11T00:00:00" u="1"/>
        <d v="2026-01-10T00:00:00" u="1"/>
        <d v="2026-10-21T00:00:00" u="1"/>
        <d v="2026-10-22T00:00:00" u="1"/>
        <d v="2026-10-23T00:00:00" u="1"/>
        <d v="2026-10-24T00:00:00" u="1"/>
        <d v="2026-10-27T00:00:00" u="1"/>
        <d v="2026-10-28T00:00:00" u="1"/>
        <d v="2026-10-29T00:00:00" u="1"/>
        <d v="2026-10-30T00:00:00" u="1"/>
        <d v="2026-10-31T00:00:00" u="1"/>
        <d v="2026-11-03T00:00:00" u="1"/>
        <d v="2026-11-04T00:00:00" u="1"/>
        <d v="2026-11-05T00:00:00" u="1"/>
        <d v="2026-11-06T00:00:00" u="1"/>
        <d v="2026-11-07T00:00:00" u="1"/>
        <d v="2026-11-10T00:00:00" u="1"/>
        <d v="2026-11-12T00:00:00" u="1"/>
        <d v="2026-11-13T00:00:00" u="1"/>
        <d v="2026-11-14T00:00:00" u="1"/>
        <d v="2026-11-17T00:00:00" u="1"/>
        <d v="2026-11-18T00:00:00" u="1"/>
        <d v="2026-11-19T00:00:00" u="1"/>
        <d v="2026-11-20T00:00:00" u="1"/>
        <d v="2026-11-21T00:00:00" u="1"/>
        <d v="2026-11-24T00:00:00" u="1"/>
        <d v="2026-11-25T00:00:00" u="1"/>
        <d v="2026-11-26T00:00:00" u="1"/>
        <d v="2026-11-28T00:00:00" u="1"/>
        <d v="2026-12-01T00:00:00" u="1"/>
        <d v="2026-12-02T00:00:00" u="1"/>
        <d v="2026-12-03T00:00:00" u="1"/>
        <d v="2026-12-04T00:00:00" u="1"/>
        <d v="2026-12-05T00:00:00" u="1"/>
        <d v="2026-12-08T00:00:00" u="1"/>
        <d v="2026-12-09T00:00:00" u="1"/>
        <d v="2026-12-10T00:00:00" u="1"/>
        <d v="2026-12-11T00:00:00" u="1"/>
        <d v="2026-12-12T00:00:00" u="1"/>
        <d v="2026-12-15T00:00:00" u="1"/>
        <d v="2026-12-17T00:00:00" u="1"/>
        <d v="2026-12-18T00:00:00" u="1"/>
        <d v="2026-12-22T00:00:00" u="1"/>
        <d v="2026-01-03T00:00:00" u="1"/>
        <d v="2026-10-16T00:00:00" u="1"/>
        <d v="2026-10-17T00:00:00" u="1"/>
        <d v="2026-10-20T00:00:00" u="1"/>
        <d v="2025-06-12T00:00:00" u="1"/>
        <d v="2025-06-13T00:00:00" u="1"/>
        <d v="2025-06-16T00:00:00" u="1"/>
        <d v="2025-06-17T00:00:00" u="1"/>
        <d v="2025-06-18T00:00:00" u="1"/>
        <d v="2025-06-20T00:00:00" u="1"/>
        <d v="2025-06-23T00:00:00" u="1"/>
        <d v="2025-06-24T00:00:00" u="1"/>
        <d v="2025-06-25T00:00:00" u="1"/>
        <d v="2025-06-26T00:00:00" u="1"/>
        <d v="2025-06-27T00:00:00" u="1"/>
        <d v="2025-06-30T00:00:00" u="1"/>
        <d v="2025-07-01T00:00:00" u="1"/>
        <d v="2025-07-02T00:00:00" u="1"/>
        <d v="2025-07-03T00:00:00" u="1"/>
        <d v="2025-07-07T00:00:00" u="1"/>
        <d v="2025-07-08T00:00:00" u="1"/>
        <d v="2025-07-09T00:00:00" u="1"/>
        <d v="2025-07-10T00:00:00" u="1"/>
        <d v="2025-07-11T00:00:00" u="1"/>
        <d v="2025-07-14T00:00:00" u="1"/>
        <d v="2025-07-15T00:00:00" u="1"/>
        <d v="2025-07-16T00:00:00" u="1"/>
        <d v="2025-07-17T00:00:00" u="1"/>
        <d v="2025-07-18T00:00:00" u="1"/>
        <d v="2025-07-21T00:00:00" u="1"/>
        <d v="2025-07-22T00:00:00" u="1"/>
        <d v="2025-07-23T00:00:00" u="1"/>
        <d v="2025-07-24T00:00:00" u="1"/>
        <d v="2025-07-25T00:00:00" u="1"/>
        <d v="2025-07-28T00:00:00" u="1"/>
        <d v="2025-07-29T00:00:00" u="1"/>
        <d v="2025-07-30T00:00:00" u="1"/>
        <d v="2025-07-31T00:00:00" u="1"/>
        <d v="2025-08-01T00:00:00" u="1"/>
        <d v="2025-08-04T00:00:00" u="1"/>
        <d v="2025-08-05T00:00:00" u="1"/>
        <d v="2025-08-06T00:00:00" u="1"/>
        <d v="2025-08-07T00:00:00" u="1"/>
        <d v="2025-08-08T00:00:00" u="1"/>
        <d v="2025-08-11T00:00:00" u="1"/>
        <d v="2025-08-12T00:00:00" u="1"/>
        <d v="2025-08-13T00:00:00" u="1"/>
        <d v="2025-08-14T00:00:00" u="1"/>
        <d v="2025-08-15T00:00:00" u="1"/>
        <d v="2025-08-18T00:00:00" u="1"/>
        <d v="2025-08-19T00:00:00" u="1"/>
        <d v="2025-08-20T00:00:00" u="1"/>
        <d v="2025-08-21T00:00:00" u="1"/>
        <d v="2025-08-22T00:00:00" u="1"/>
        <d v="2025-08-25T00:00:00" u="1"/>
        <d v="2025-08-26T00:00:00" u="1"/>
        <d v="2025-08-27T00:00:00" u="1"/>
        <d v="2025-08-28T00:00:00" u="1"/>
        <d v="2025-08-29T00:00:00" u="1"/>
        <d v="2025-09-02T00:00:00" u="1"/>
        <d v="2025-09-03T00:00:00" u="1"/>
        <d v="2025-09-04T00:00:00" u="1"/>
        <d v="2025-09-05T00:00:00" u="1"/>
        <d v="2025-09-08T00:00:00" u="1"/>
        <d v="2025-09-09T00:00:00" u="1"/>
        <d v="2025-09-10T00:00:00" u="1"/>
        <d v="2025-09-11T00:00:00" u="1"/>
        <d v="2025-09-12T00:00:00" u="1"/>
        <d v="2025-09-15T00:00:00" u="1"/>
        <d v="2025-09-16T00:00:00" u="1"/>
        <d v="2025-09-17T00:00:00" u="1"/>
        <d v="2025-09-18T00:00:00" u="1"/>
        <d v="2025-09-19T00:00:00" u="1"/>
        <d v="2025-09-22T00:00:00" u="1"/>
        <d v="2025-09-23T00:00:00" u="1"/>
        <d v="2025-09-24T00:00:00" u="1"/>
        <d v="2025-09-25T00:00:00" u="1"/>
        <d v="2025-09-26T00:00:00" u="1"/>
        <d v="2025-09-29T00:00:00" u="1"/>
        <d v="2025-09-30T00:00:00" u="1"/>
        <d v="2025-10-01T00:00:00" u="1"/>
        <d v="2025-10-02T00:00:00" u="1"/>
        <d v="2025-10-03T00:00:00" u="1"/>
        <d v="2025-10-06T00:00:00" u="1"/>
        <d v="2025-10-07T00:00:00" u="1"/>
        <d v="2025-10-08T00:00:00" u="1"/>
        <d v="2025-10-09T00:00:00" u="1"/>
        <d v="2025-10-10T00:00:00" u="1"/>
        <d v="2025-01-14T00:00:00" u="1"/>
        <d v="2025-01-15T00:00:00" u="1"/>
        <d v="2025-01-16T00:00:00" u="1"/>
        <d v="2025-01-17T00:00:00" u="1"/>
        <d v="2025-01-21T00:00:00" u="1"/>
        <d v="2025-01-22T00:00:00" u="1"/>
        <d v="2025-01-23T00:00:00" u="1"/>
        <d v="2025-01-24T00:00:00" u="1"/>
        <d v="2025-01-27T00:00:00" u="1"/>
        <d v="2025-01-28T00:00:00" u="1"/>
        <d v="2025-01-29T00:00:00" u="1"/>
        <d v="2025-01-30T00:00:00" u="1"/>
        <d v="2025-01-31T00:00:00" u="1"/>
        <d v="2025-02-03T00:00:00" u="1"/>
        <d v="2025-02-04T00:00:00" u="1"/>
        <d v="2025-02-05T00:00:00" u="1"/>
        <d v="2025-02-06T00:00:00" u="1"/>
        <d v="2025-02-07T00:00:00" u="1"/>
        <d v="2025-02-10T00:00:00" u="1"/>
        <d v="2025-02-11T00:00:00" u="1"/>
        <d v="2025-02-12T00:00:00" u="1"/>
        <d v="2025-02-13T00:00:00" u="1"/>
        <d v="2025-02-14T00:00:00" u="1"/>
        <d v="2025-02-18T00:00:00" u="1"/>
        <d v="2025-02-19T00:00:00" u="1"/>
        <d v="2025-02-20T00:00:00" u="1"/>
        <d v="2025-02-21T00:00:00" u="1"/>
        <d v="2025-02-24T00:00:00" u="1"/>
        <d v="2025-02-25T00:00:00" u="1"/>
        <d v="2025-02-26T00:00:00" u="1"/>
        <d v="2025-02-27T00:00:00" u="1"/>
        <d v="2025-02-28T00:00:00" u="1"/>
        <d v="2025-03-03T00:00:00" u="1"/>
        <d v="2025-03-04T00:00:00" u="1"/>
        <d v="2025-03-05T00:00:00" u="1"/>
        <d v="2025-03-06T00:00:00" u="1"/>
        <d v="2025-03-07T00:00:00" u="1"/>
        <d v="2025-03-10T00:00:00" u="1"/>
        <d v="2025-03-11T00:00:00" u="1"/>
        <d v="2025-03-12T00:00:00" u="1"/>
        <d v="2025-03-13T00:00:00" u="1"/>
        <d v="2025-03-14T00:00:00" u="1"/>
        <d v="2025-03-17T00:00:00" u="1"/>
        <d v="2025-03-18T00:00:00" u="1"/>
        <d v="2025-03-19T00:00:00" u="1"/>
        <d v="2025-03-20T00:00:00" u="1"/>
        <d v="2025-03-21T00:00:00" u="1"/>
        <d v="2025-03-24T00:00:00" u="1"/>
        <d v="2025-03-25T00:00:00" u="1"/>
        <d v="2025-03-26T00:00:00" u="1"/>
        <d v="2025-03-27T00:00:00" u="1"/>
        <d v="2025-03-28T00:00:00" u="1"/>
        <d v="2025-03-31T00:00:00" u="1"/>
        <d v="2025-04-01T00:00:00" u="1"/>
        <d v="2025-04-02T00:00:00" u="1"/>
        <d v="2025-04-03T00:00:00" u="1"/>
        <d v="2025-04-04T00:00:00" u="1"/>
        <d v="2025-04-07T00:00:00" u="1"/>
        <d v="2025-04-08T00:00:00" u="1"/>
        <d v="2025-04-09T00:00:00" u="1"/>
        <d v="2025-04-10T00:00:00" u="1"/>
        <d v="2025-04-11T00:00:00" u="1"/>
        <d v="2025-04-14T00:00:00" u="1"/>
        <d v="2025-04-15T00:00:00" u="1"/>
        <d v="2025-04-16T00:00:00" u="1"/>
        <d v="2025-04-17T00:00:00" u="1"/>
        <d v="2025-04-18T00:00:00" u="1"/>
        <d v="2025-04-21T00:00:00" u="1"/>
        <d v="2025-04-22T00:00:00" u="1"/>
        <d v="2025-04-23T00:00:00" u="1"/>
        <d v="2025-04-24T00:00:00" u="1"/>
        <d v="2025-04-25T00:00:00" u="1"/>
        <d v="2025-04-28T00:00:00" u="1"/>
        <d v="2025-12-16T00:00:00" u="1"/>
        <d v="2025-12-19T00:00:00" u="1"/>
        <d v="2025-12-23T00:00:00" u="1"/>
        <d v="2025-04-29T00:00:00" u="1"/>
        <d v="2025-04-30T00:00:00" u="1"/>
        <d v="2025-05-01T00:00:00" u="1"/>
        <d v="2025-05-02T00:00:00" u="1"/>
        <d v="2025-05-05T00:00:00" u="1"/>
        <d v="2025-05-06T00:00:00" u="1"/>
        <d v="2025-05-07T00:00:00" u="1"/>
        <d v="2025-05-08T00:00:00" u="1"/>
        <d v="2025-05-09T00:00:00" u="1"/>
        <d v="2025-05-12T00:00:00" u="1"/>
        <d v="2025-05-13T00:00:00" u="1"/>
        <d v="2025-05-14T00:00:00" u="1"/>
        <d v="2025-05-15T00:00:00" u="1"/>
        <d v="2025-05-16T00:00:00" u="1"/>
        <d v="2025-05-19T00:00:00" u="1"/>
        <d v="2025-05-20T00:00:00" u="1"/>
        <d v="2025-05-21T00:00:00" u="1"/>
        <d v="2025-05-22T00:00:00" u="1"/>
        <d v="2025-05-23T00:00:00" u="1"/>
        <d v="2025-05-27T00:00:00" u="1"/>
        <d v="2025-05-28T00:00:00" u="1"/>
        <d v="2025-05-29T00:00:00" u="1"/>
        <d v="2025-05-30T00:00:00" u="1"/>
        <d v="2025-06-02T00:00:00" u="1"/>
        <d v="2025-06-03T00:00:00" u="1"/>
        <d v="2025-06-04T00:00:00" u="1"/>
        <d v="2025-06-05T00:00:00" u="1"/>
        <d v="2025-06-06T00:00:00" u="1"/>
        <d v="2025-06-09T00:00:00" u="1"/>
        <d v="2025-06-10T00:00:00" u="1"/>
        <d v="2025-06-11T00:00:00" u="1"/>
        <d v="2025-01-02T00:00:00" u="1"/>
        <d v="2025-01-07T00:00:00" u="1"/>
        <d v="2025-01-08T00:00:00" u="1"/>
        <d v="2025-01-10T00:00:00" u="1"/>
        <d v="2025-01-13T00:00:00" u="1"/>
        <d v="2025-10-21T00:00:00" u="1"/>
        <d v="2025-10-22T00:00:00" u="1"/>
        <d v="2025-10-23T00:00:00" u="1"/>
        <d v="2025-10-24T00:00:00" u="1"/>
        <d v="2025-10-27T00:00:00" u="1"/>
        <d v="2025-10-28T00:00:00" u="1"/>
        <d v="2025-10-29T00:00:00" u="1"/>
        <d v="2025-10-30T00:00:00" u="1"/>
        <d v="2025-10-31T00:00:00" u="1"/>
        <d v="2025-11-03T00:00:00" u="1"/>
        <d v="2025-11-04T00:00:00" u="1"/>
        <d v="2025-11-05T00:00:00" u="1"/>
        <d v="2025-11-06T00:00:00" u="1"/>
        <d v="2025-11-07T00:00:00" u="1"/>
        <d v="2025-11-10T00:00:00" u="1"/>
        <d v="2025-11-12T00:00:00" u="1"/>
        <d v="2025-11-13T00:00:00" u="1"/>
        <d v="2025-11-14T00:00:00" u="1"/>
        <d v="2025-11-17T00:00:00" u="1"/>
        <d v="2025-11-18T00:00:00" u="1"/>
        <d v="2025-11-19T00:00:00" u="1"/>
        <d v="2025-11-20T00:00:00" u="1"/>
        <d v="2025-11-21T00:00:00" u="1"/>
        <d v="2025-11-24T00:00:00" u="1"/>
        <d v="2025-11-25T00:00:00" u="1"/>
        <d v="2025-11-26T00:00:00" u="1"/>
        <d v="2025-11-28T00:00:00" u="1"/>
        <d v="2025-12-01T00:00:00" u="1"/>
        <d v="2025-12-02T00:00:00" u="1"/>
        <d v="2025-12-03T00:00:00" u="1"/>
        <d v="2025-12-04T00:00:00" u="1"/>
        <d v="2025-12-05T00:00:00" u="1"/>
        <d v="2025-12-08T00:00:00" u="1"/>
        <d v="2025-12-09T00:00:00" u="1"/>
        <d v="2025-12-10T00:00:00" u="1"/>
        <d v="2025-12-11T00:00:00" u="1"/>
        <d v="2025-12-12T00:00:00" u="1"/>
        <d v="2025-12-15T00:00:00" u="1"/>
        <d v="2025-12-17T00:00:00" u="1"/>
        <d v="2025-12-18T00:00:00" u="1"/>
        <d v="2025-12-22T00:00:00" u="1"/>
        <d v="2025-01-03T00:00:00" u="1"/>
        <d v="2025-01-06T00:00:00" u="1"/>
        <d v="2025-10-16T00:00:00" u="1"/>
        <d v="2025-10-17T00:00:00" u="1"/>
        <d v="2025-10-20T00:00:00" u="1"/>
        <d v="2024-07-03T00:00:00" u="1"/>
        <d v="2024-07-05T00:00:00" u="1"/>
        <d v="2024-07-08T00:00:00" u="1"/>
        <d v="2024-07-09T00:00:00" u="1"/>
        <d v="2024-07-10T00:00:00" u="1"/>
        <d v="2024-07-11T00:00:00" u="1"/>
        <d v="2024-07-12T00:00:00" u="1"/>
        <d v="2024-07-15T00:00:00" u="1"/>
        <d v="2024-07-16T00:00:00" u="1"/>
        <d v="2024-07-17T00:00:00" u="1"/>
        <d v="2024-07-18T00:00:00" u="1"/>
        <d v="2024-07-19T00:00:00" u="1"/>
        <d v="2024-07-22T00:00:00" u="1"/>
        <d v="2024-07-23T00:00:00" u="1"/>
        <d v="2024-07-24T00:00:00" u="1"/>
        <d v="2024-07-25T00:00:00" u="1"/>
        <d v="2024-07-26T00:00:00" u="1"/>
        <d v="2024-07-29T00:00:00" u="1"/>
        <d v="2024-07-30T00:00:00" u="1"/>
        <d v="2024-07-31T00:00:00" u="1"/>
        <d v="2024-08-01T00:00:00" u="1"/>
        <d v="2024-08-02T00:00:00" u="1"/>
        <d v="2024-08-05T00:00:00" u="1"/>
        <d v="2024-08-06T00:00:00" u="1"/>
        <d v="2024-08-07T00:00:00" u="1"/>
        <d v="2024-08-08T00:00:00" u="1"/>
        <d v="2024-08-09T00:00:00" u="1"/>
        <d v="2024-08-12T00:00:00" u="1"/>
        <d v="2024-08-13T00:00:00" u="1"/>
        <d v="2024-08-14T00:00:00" u="1"/>
        <d v="2024-08-15T00:00:00" u="1"/>
        <d v="2024-08-16T00:00:00" u="1"/>
        <d v="2024-08-19T00:00:00" u="1"/>
        <d v="2024-08-20T00:00:00" u="1"/>
        <d v="2024-08-21T00:00:00" u="1"/>
        <d v="2024-08-22T00:00:00" u="1"/>
        <d v="2024-08-23T00:00:00" u="1"/>
        <d v="2024-08-26T00:00:00" u="1"/>
        <d v="2024-08-27T00:00:00" u="1"/>
        <d v="2024-08-28T00:00:00" u="1"/>
        <d v="2024-08-29T00:00:00" u="1"/>
        <d v="2024-08-30T00:00:00" u="1"/>
        <d v="2024-09-03T00:00:00" u="1"/>
        <d v="2024-09-04T00:00:00" u="1"/>
        <d v="2024-09-05T00:00:00" u="1"/>
        <d v="2024-09-06T00:00:00" u="1"/>
        <d v="2024-09-09T00:00:00" u="1"/>
        <d v="2024-09-10T00:00:00" u="1"/>
        <d v="2024-09-11T00:00:00" u="1"/>
        <d v="2024-09-12T00:00:00" u="1"/>
        <d v="2024-09-13T00:00:00" u="1"/>
        <d v="2024-09-16T00:00:00" u="1"/>
        <d v="2024-09-17T00:00:00" u="1"/>
        <d v="2024-09-18T00:00:00" u="1"/>
        <d v="2024-09-19T00:00:00" u="1"/>
        <d v="2024-09-20T00:00:00" u="1"/>
        <d v="2024-09-23T00:00:00" u="1"/>
        <d v="2024-09-24T00:00:00" u="1"/>
        <d v="2024-09-25T00:00:00" u="1"/>
        <d v="2024-09-26T00:00:00" u="1"/>
        <d v="2024-09-27T00:00:00" u="1"/>
        <d v="2024-09-30T00:00:00" u="1"/>
        <d v="2024-10-01T00:00:00" u="1"/>
        <d v="2024-10-02T00:00:00" u="1"/>
        <d v="2024-10-03T00:00:00" u="1"/>
        <d v="2024-10-04T00:00:00" u="1"/>
        <d v="2024-10-07T00:00:00" u="1"/>
        <d v="2024-10-08T00:00:00" u="1"/>
        <d v="2024-01-03T00:00:00" u="1"/>
        <d v="2024-01-04T00:00:00" u="1"/>
        <d v="2024-01-05T00:00:00" u="1"/>
        <d v="2024-01-08T00:00:00" u="1"/>
        <d v="2024-01-09T00:00:00" u="1"/>
        <d v="2024-01-10T00:00:00" u="1"/>
        <d v="2024-01-11T00:00:00" u="1"/>
        <d v="2024-01-12T00:00:00" u="1"/>
        <d v="2024-01-16T00:00:00" u="1"/>
        <d v="2024-01-17T00:00:00" u="1"/>
        <d v="2024-01-18T00:00:00" u="1"/>
        <d v="2024-01-19T00:00:00" u="1"/>
        <d v="2024-01-22T00:00:00" u="1"/>
        <d v="2024-01-23T00:00:00" u="1"/>
        <d v="2024-01-24T00:00:00" u="1"/>
        <d v="2024-01-25T00:00:00" u="1"/>
        <d v="2024-01-26T00:00:00" u="1"/>
        <d v="2024-01-29T00:00:00" u="1"/>
        <d v="2024-01-30T00:00:00" u="1"/>
        <d v="2024-01-31T00:00:00" u="1"/>
        <d v="2024-02-01T00:00:00" u="1"/>
        <d v="2024-02-02T00:00:00" u="1"/>
        <d v="2024-02-05T00:00:00" u="1"/>
        <d v="2024-02-06T00:00:00" u="1"/>
        <d v="2024-02-07T00:00:00" u="1"/>
        <d v="2024-02-08T00:00:00" u="1"/>
        <d v="2024-02-09T00:00:00" u="1"/>
        <d v="2024-02-12T00:00:00" u="1"/>
        <d v="2024-02-13T00:00:00" u="1"/>
        <d v="2024-02-14T00:00:00" u="1"/>
        <d v="2024-02-15T00:00:00" u="1"/>
        <d v="2024-02-16T00:00:00" u="1"/>
        <d v="2024-02-20T00:00:00" u="1"/>
        <d v="2024-02-21T00:00:00" u="1"/>
        <d v="2024-02-22T00:00:00" u="1"/>
        <d v="2024-02-23T00:00:00" u="1"/>
        <d v="2024-02-26T00:00:00" u="1"/>
        <d v="2024-02-27T00:00:00" u="1"/>
        <d v="2024-02-28T00:00:00" u="1"/>
        <d v="2024-02-29T00:00:00" u="1"/>
        <d v="2024-03-26T00:00:00" u="1"/>
        <d v="2024-04-01T00:00:00" u="1"/>
        <d v="2024-04-02T00:00:00" u="1"/>
        <d v="2024-04-10T00:00:00" u="1"/>
        <d v="2024-04-11T00:00:00" u="1"/>
        <d v="2024-04-12T00:00:00" u="1"/>
        <d v="2024-04-15T00:00:00" u="1"/>
        <d v="2024-04-16T00:00:00" u="1"/>
        <d v="2024-04-17T00:00:00" u="1"/>
        <d v="2024-04-18T00:00:00" u="1"/>
        <d v="2024-04-19T00:00:00" u="1"/>
        <d v="2024-04-22T00:00:00" u="1"/>
        <d v="2024-04-23T00:00:00" u="1"/>
        <d v="2024-04-24T00:00:00" u="1"/>
        <d v="2024-04-25T00:00:00" u="1"/>
        <d v="2024-04-26T00:00:00" u="1"/>
        <d v="2024-04-29T00:00:00" u="1"/>
        <d v="2024-04-30T00:00:00" u="1"/>
        <d v="2024-05-01T00:00:00" u="1"/>
        <d v="2024-05-02T00:00:00" u="1"/>
        <d v="2024-05-03T00:00:00" u="1"/>
        <d v="2024-05-06T00:00:00" u="1"/>
        <d v="2024-05-07T00:00:00" u="1"/>
        <d v="2024-05-08T00:00:00" u="1"/>
        <d v="2024-05-09T00:00:00" u="1"/>
        <d v="2024-05-10T00:00:00" u="1"/>
        <d v="2024-05-13T00:00:00" u="1"/>
        <d v="2024-05-14T00:00:00" u="1"/>
        <d v="2024-05-15T00:00:00" u="1"/>
        <d v="2024-05-16T00:00:00" u="1"/>
        <d v="2024-05-17T00:00:00" u="1"/>
        <d v="2024-05-20T00:00:00" u="1"/>
        <d v="2024-05-21T00:00:00" u="1"/>
        <d v="2024-05-22T00:00:00" u="1"/>
        <d v="2024-05-23T00:00:00" u="1"/>
        <d v="2024-05-24T00:00:00" u="1"/>
        <d v="2024-05-28T00:00:00" u="1"/>
        <d v="2024-05-29T00:00:00" u="1"/>
        <d v="2024-05-30T00:00:00" u="1"/>
        <d v="2024-05-31T00:00:00" u="1"/>
        <d v="2024-06-03T00:00:00" u="1"/>
        <d v="2024-06-04T00:00:00" u="1"/>
        <d v="2024-06-05T00:00:00" u="1"/>
        <d v="2024-06-06T00:00:00" u="1"/>
        <d v="2024-06-07T00:00:00" u="1"/>
        <d v="2024-06-10T00:00:00" u="1"/>
        <d v="2024-06-11T00:00:00" u="1"/>
        <d v="2024-06-12T00:00:00" u="1"/>
        <d v="2024-06-13T00:00:00" u="1"/>
        <d v="2024-06-14T00:00:00" u="1"/>
        <d v="2024-06-17T00:00:00" u="1"/>
        <d v="2024-06-18T00:00:00" u="1"/>
        <d v="2024-06-20T00:00:00" u="1"/>
        <d v="2024-06-21T00:00:00" u="1"/>
        <d v="2024-06-24T00:00:00" u="1"/>
        <d v="2024-06-25T00:00:00" u="1"/>
        <d v="2024-06-26T00:00:00" u="1"/>
        <d v="2024-06-27T00:00:00" u="1"/>
        <d v="2024-06-28T00:00:00" u="1"/>
        <d v="2024-07-01T00:00:00" u="1"/>
        <d v="2024-07-02T00:00:00" u="1"/>
        <d v="2024-01-02T00:00:00" u="1"/>
        <d v="2024-03-01T00:00:00" u="1"/>
        <d v="2024-03-04T00:00:00" u="1"/>
        <d v="2024-03-05T00:00:00" u="1"/>
        <d v="2024-03-06T00:00:00" u="1"/>
        <d v="2024-03-07T00:00:00" u="1"/>
        <d v="2024-03-08T00:00:00" u="1"/>
        <d v="2024-03-12T00:00:00" u="1"/>
        <d v="2024-03-13T00:00:00" u="1"/>
        <d v="2024-10-15T00:00:00" u="1"/>
        <d v="2024-10-16T00:00:00" u="1"/>
        <d v="2024-10-17T00:00:00" u="1"/>
        <d v="2024-10-18T00:00:00" u="1"/>
        <d v="2024-10-21T00:00:00" u="1"/>
        <d v="2024-10-22T00:00:00" u="1"/>
        <d v="2024-10-23T00:00:00" u="1"/>
        <d v="2024-10-24T00:00:00" u="1"/>
        <d v="2024-10-25T00:00:00" u="1"/>
        <d v="2024-10-28T00:00:00" u="1"/>
        <d v="2024-10-29T00:00:00" u="1"/>
        <d v="2024-10-30T00:00:00" u="1"/>
        <d v="2024-10-31T00:00:00" u="1"/>
        <d v="2024-11-01T00:00:00" u="1"/>
        <d v="2024-11-04T00:00:00" u="1"/>
        <d v="2024-11-05T00:00:00" u="1"/>
        <d v="2024-11-06T00:00:00" u="1"/>
        <d v="2024-11-07T00:00:00" u="1"/>
        <d v="2024-11-08T00:00:00" u="1"/>
        <d v="2024-11-12T00:00:00" u="1"/>
        <d v="2024-11-13T00:00:00" u="1"/>
        <d v="2024-11-14T00:00:00" u="1"/>
        <d v="2024-11-15T00:00:00" u="1"/>
        <d v="2024-11-18T00:00:00" u="1"/>
        <d v="2024-11-19T00:00:00" u="1"/>
        <d v="2024-11-20T00:00:00" u="1"/>
        <d v="2024-11-21T00:00:00" u="1"/>
        <d v="2024-11-22T00:00:00" u="1"/>
        <d v="2024-11-25T00:00:00" u="1"/>
        <d v="2024-11-26T00:00:00" u="1"/>
        <d v="2024-11-27T00:00:00" u="1"/>
        <d v="2024-11-29T00:00:00" u="1"/>
        <d v="2024-12-02T00:00:00" u="1"/>
        <d v="2024-12-03T00:00:00" u="1"/>
        <d v="2024-12-04T00:00:00" u="1"/>
        <d v="2024-12-05T00:00:00" u="1"/>
        <d v="2024-12-06T00:00:00" u="1"/>
        <d v="2024-12-09T00:00:00" u="1"/>
        <d v="2024-12-10T00:00:00" u="1"/>
        <d v="2024-12-11T00:00:00" u="1"/>
        <d v="2024-12-12T00:00:00" u="1"/>
        <d v="2024-12-13T00:00:00" u="1"/>
        <d v="2024-12-16T00:00:00" u="1"/>
        <d v="2024-12-17T00:00:00" u="1"/>
        <d v="2024-12-18T00:00:00" u="1"/>
        <d v="2024-12-19T00:00:00" u="1"/>
        <d v="2024-12-20T00:00:00" u="1"/>
        <d v="2024-12-23T00:00:00" u="1"/>
        <d v="2024-12-26T00:00:00" u="1"/>
        <d v="2024-12-27T00:00:00" u="1"/>
        <d v="2024-12-30T00:00:00" u="1"/>
        <d v="2024-12-31T00:00:00" u="1"/>
        <d v="2024-03-11T00:00:00" u="1"/>
        <d v="2024-03-14T00:00:00" u="1"/>
        <d v="2024-03-15T00:00:00" u="1"/>
        <d v="2024-03-20T00:00:00" u="1"/>
        <d v="2024-03-21T00:00:00" u="1"/>
        <d v="2024-03-22T00:00:00" u="1"/>
        <d v="2024-03-25T00:00:00" u="1"/>
        <d v="2024-03-27T00:00:00" u="1"/>
        <d v="2024-03-28T00:00:00" u="1"/>
        <d v="2024-03-29T00:00:00" u="1"/>
        <d v="2024-04-03T00:00:00" u="1"/>
        <d v="2024-04-04T00:00:00" u="1"/>
        <d v="2024-04-05T00:00:00" u="1"/>
        <d v="2024-04-08T00:00:00" u="1"/>
        <d v="2024-04-09T00:00:00" u="1"/>
        <d v="2024-10-09T00:00:00" u="1"/>
        <d v="2024-10-10T00:00:00" u="1"/>
        <d v="2024-10-11T00:00:00" u="1"/>
        <d v="2024-03-18T00:00:00" u="1"/>
        <d v="2024-03-19T00:00:00" u="1"/>
        <d v="1899-12-30T00:00:00" u="1"/>
        <d v="2023-06-14T00:00:00" u="1"/>
        <d v="2023-06-15T00:00:00" u="1"/>
        <d v="2023-06-16T00:00:00" u="1"/>
        <d v="2023-06-20T00:00:00" u="1"/>
        <d v="2023-06-21T00:00:00" u="1"/>
        <d v="2023-06-22T00:00:00" u="1"/>
        <d v="2023-06-23T00:00:00" u="1"/>
        <d v="2023-06-26T00:00:00" u="1"/>
        <d v="2023-06-27T00:00:00" u="1"/>
        <d v="2023-06-28T00:00:00" u="1"/>
        <d v="2023-06-29T00:00:00" u="1"/>
        <d v="2023-06-30T00:00:00" u="1"/>
        <d v="2023-07-03T00:00:00" u="1"/>
        <d v="2023-07-05T00:00:00" u="1"/>
        <d v="2023-07-06T00:00:00" u="1"/>
        <d v="2023-07-07T00:00:00" u="1"/>
        <d v="2023-07-10T00:00:00" u="1"/>
        <d v="2023-07-11T00:00:00" u="1"/>
        <d v="2023-07-12T00:00:00" u="1"/>
        <d v="2023-07-13T00:00:00" u="1"/>
        <d v="2023-07-14T00:00:00" u="1"/>
        <d v="2023-07-17T00:00:00" u="1"/>
        <d v="2023-07-18T00:00:00" u="1"/>
        <d v="2023-07-19T00:00:00" u="1"/>
        <d v="2023-07-20T00:00:00" u="1"/>
        <d v="2023-07-21T00:00:00" u="1"/>
        <d v="2023-07-24T00:00:00" u="1"/>
        <d v="2023-07-25T00:00:00" u="1"/>
        <d v="2023-07-26T00:00:00" u="1"/>
        <d v="2023-07-27T00:00:00" u="1"/>
        <d v="2023-07-28T00:00:00" u="1"/>
        <d v="2023-07-31T00:00:00" u="1"/>
        <d v="2023-08-01T00:00:00" u="1"/>
        <d v="2023-08-02T00:00:00" u="1"/>
        <d v="2023-08-03T00:00:00" u="1"/>
        <d v="2023-08-04T00:00:00" u="1"/>
        <d v="2023-08-07T00:00:00" u="1"/>
        <d v="2023-08-08T00:00:00" u="1"/>
        <d v="2023-08-09T00:00:00" u="1"/>
        <d v="2023-08-10T00:00:00" u="1"/>
        <d v="2023-08-11T00:00:00" u="1"/>
        <d v="2023-08-14T00:00:00" u="1"/>
        <d v="2023-08-15T00:00:00" u="1"/>
        <d v="2023-08-16T00:00:00" u="1"/>
        <d v="2023-08-17T00:00:00" u="1"/>
        <d v="2023-08-18T00:00:00" u="1"/>
        <d v="2023-08-21T00:00:00" u="1"/>
        <d v="2023-08-22T00:00:00" u="1"/>
        <d v="2023-08-23T00:00:00" u="1"/>
        <d v="2023-08-24T00:00:00" u="1"/>
        <d v="2023-08-25T00:00:00" u="1"/>
        <d v="2023-08-28T00:00:00" u="1"/>
        <d v="2023-08-29T00:00:00" u="1"/>
        <d v="2023-08-30T00:00:00" u="1"/>
        <d v="2023-08-31T00:00:00" u="1"/>
        <d v="2023-09-01T00:00:00" u="1"/>
        <d v="2023-09-05T00:00:00" u="1"/>
        <d v="2023-09-06T00:00:00" u="1"/>
        <d v="2023-09-07T00:00:00" u="1"/>
        <d v="2023-09-08T00:00:00" u="1"/>
        <d v="2023-09-11T00:00:00" u="1"/>
        <d v="2023-09-12T00:00:00" u="1"/>
        <d v="2023-09-13T00:00:00" u="1"/>
        <d v="2023-09-14T00:00:00" u="1"/>
        <d v="2023-09-15T00:00:00" u="1"/>
        <d v="2023-09-18T00:00:00" u="1"/>
        <d v="2023-09-19T00:00:00" u="1"/>
        <d v="2023-09-20T00:00:00" u="1"/>
        <d v="2023-09-21T00:00:00" u="1"/>
        <d v="2023-09-22T00:00:00" u="1"/>
        <d v="2023-09-25T00:00:00" u="1"/>
        <d v="2023-09-26T00:00:00" u="1"/>
        <d v="2023-09-27T00:00:00" u="1"/>
        <d v="2023-09-28T00:00:00" u="1"/>
        <d v="2023-09-29T00:00:00" u="1"/>
        <d v="2023-10-02T00:00:00" u="1"/>
        <d v="2023-10-03T00:00:00" u="1"/>
        <d v="2023-10-04T00:00:00" u="1"/>
        <d v="2023-10-05T00:00:00" u="1"/>
        <d v="2023-10-06T00:00:00" u="1"/>
        <d v="2023-10-10T00:00:00" u="1"/>
        <d v="2023-10-11T00:00:00" u="1"/>
        <d v="2023-10-12T00:00:00" u="1"/>
        <d v="2023-01-03T00:00:00" u="1"/>
        <d v="2023-01-04T00:00:00" u="1"/>
        <d v="2023-01-05T00:00:00" u="1"/>
        <d v="2023-01-06T00:00:00" u="1"/>
        <d v="2023-01-09T00:00:00" u="1"/>
        <d v="2023-01-10T00:00:00" u="1"/>
        <d v="2023-01-11T00:00:00" u="1"/>
        <d v="2023-01-12T00:00:00" u="1"/>
        <d v="2023-01-13T00:00:00" u="1"/>
        <d v="2023-01-17T00:00:00" u="1"/>
        <d v="2023-01-18T00:00:00" u="1"/>
        <d v="2023-01-19T00:00:00" u="1"/>
        <d v="2023-01-20T00:00:00" u="1"/>
        <d v="2023-01-23T00:00:00" u="1"/>
        <d v="2023-01-24T00:00:00" u="1"/>
        <d v="2023-01-25T00:00:00" u="1"/>
        <d v="2023-01-26T00:00:00" u="1"/>
        <d v="2023-01-27T00:00:00" u="1"/>
        <d v="2023-01-30T00:00:00" u="1"/>
        <d v="2023-01-31T00:00:00" u="1"/>
        <d v="2023-02-01T00:00:00" u="1"/>
        <d v="2023-02-02T00:00:00" u="1"/>
        <d v="2023-02-03T00:00:00" u="1"/>
        <d v="2023-02-06T00:00:00" u="1"/>
        <d v="2023-02-07T00:00:00" u="1"/>
        <d v="2023-02-08T00:00:00" u="1"/>
        <d v="2023-02-09T00:00:00" u="1"/>
        <d v="2023-02-10T00:00:00" u="1"/>
        <d v="2023-02-13T00:00:00" u="1"/>
        <d v="2023-02-14T00:00:00" u="1"/>
        <d v="2023-02-15T00:00:00" u="1"/>
        <d v="2023-02-16T00:00:00" u="1"/>
        <d v="2023-02-17T00:00:00" u="1"/>
        <d v="2023-02-21T00:00:00" u="1"/>
        <d v="2023-02-22T00:00:00" u="1"/>
        <d v="2023-02-23T00:00:00" u="1"/>
        <d v="2023-02-24T00:00:00" u="1"/>
        <d v="2023-02-27T00:00:00" u="1"/>
        <d v="2023-02-28T00:00:00" u="1"/>
        <d v="2023-03-01T00:00:00" u="1"/>
        <d v="2023-03-02T00:00:00" u="1"/>
        <d v="2023-03-03T00:00:00" u="1"/>
        <d v="2023-03-06T00:00:00" u="1"/>
        <d v="2023-03-07T00:00:00" u="1"/>
        <d v="2023-03-08T00:00:00" u="1"/>
        <d v="2023-03-09T00:00:00" u="1"/>
        <d v="2023-03-10T00:00:00" u="1"/>
        <d v="2023-03-13T00:00:00" u="1"/>
        <d v="2023-03-14T00:00:00" u="1"/>
        <d v="2023-03-15T00:00:00" u="1"/>
        <d v="2023-03-16T00:00:00" u="1"/>
        <d v="2023-03-17T00:00:00" u="1"/>
        <d v="2023-03-20T00:00:00" u="1"/>
        <d v="2023-03-21T00:00:00" u="1"/>
        <d v="2023-03-22T00:00:00" u="1"/>
        <d v="2023-03-23T00:00:00" u="1"/>
        <d v="2023-03-24T00:00:00" u="1"/>
        <d v="2023-03-27T00:00:00" u="1"/>
        <d v="2023-03-28T00:00:00" u="1"/>
        <d v="2023-03-29T00:00:00" u="1"/>
        <d v="2023-03-30T00:00:00" u="1"/>
        <d v="2023-04-03T00:00:00" u="1"/>
        <d v="2023-04-04T00:00:00" u="1"/>
        <d v="2023-04-05T00:00:00" u="1"/>
        <d v="2023-04-06T00:00:00" u="1"/>
        <d v="2023-04-07T00:00:00" u="1"/>
        <d v="2023-04-10T00:00:00" u="1"/>
        <d v="2023-04-11T00:00:00" u="1"/>
        <d v="2023-04-12T00:00:00" u="1"/>
        <d v="2023-04-13T00:00:00" u="1"/>
        <d v="2023-04-14T00:00:00" u="1"/>
        <d v="2023-04-17T00:00:00" u="1"/>
        <d v="2023-04-18T00:00:00" u="1"/>
        <d v="2023-04-19T00:00:00" u="1"/>
        <d v="2023-04-20T00:00:00" u="1"/>
        <d v="2023-04-21T00:00:00" u="1"/>
        <d v="2023-04-24T00:00:00" u="1"/>
        <d v="2023-04-25T00:00:00" u="1"/>
        <d v="2023-04-26T00:00:00" u="1"/>
        <d v="2023-04-27T00:00:00" u="1"/>
        <d v="2023-04-28T00:00:00" u="1"/>
        <d v="2023-05-01T00:00:00" u="1"/>
        <d v="2023-05-02T00:00:00" u="1"/>
        <d v="2023-05-03T00:00:00" u="1"/>
        <d v="2023-05-04T00:00:00" u="1"/>
        <d v="2023-05-05T00:00:00" u="1"/>
        <d v="2023-05-08T00:00:00" u="1"/>
        <d v="2023-05-09T00:00:00" u="1"/>
        <d v="2023-05-10T00:00:00" u="1"/>
        <d v="2023-05-11T00:00:00" u="1"/>
        <d v="2023-05-12T00:00:00" u="1"/>
        <d v="2023-05-15T00:00:00" u="1"/>
        <d v="2023-05-16T00:00:00" u="1"/>
        <d v="2023-05-17T00:00:00" u="1"/>
        <d v="2023-05-18T00:00:00" u="1"/>
        <d v="2023-05-19T00:00:00" u="1"/>
        <d v="2023-05-22T00:00:00" u="1"/>
        <d v="2023-05-23T00:00:00" u="1"/>
        <d v="2023-05-24T00:00:00" u="1"/>
        <d v="2023-05-25T00:00:00" u="1"/>
        <d v="2023-05-26T00:00:00" u="1"/>
        <d v="2023-05-30T00:00:00" u="1"/>
        <d v="2023-05-31T00:00:00" u="1"/>
        <d v="2023-06-01T00:00:00" u="1"/>
        <d v="2023-06-02T00:00:00" u="1"/>
        <d v="2023-06-05T00:00:00" u="1"/>
        <d v="2023-06-06T00:00:00" u="1"/>
        <d v="2023-06-07T00:00:00" u="1"/>
        <d v="2023-06-08T00:00:00" u="1"/>
        <d v="2023-06-09T00:00:00" u="1"/>
        <d v="2023-06-12T00:00:00" u="1"/>
        <d v="2023-06-13T00:00:00" u="1"/>
        <d v="2023-03-31T00:00:00" u="1"/>
        <d v="2023-10-16T00:00:00" u="1"/>
        <d v="2023-10-17T00:00:00" u="1"/>
        <d v="2023-10-18T00:00:00" u="1"/>
        <d v="2023-10-19T00:00:00" u="1"/>
        <d v="2023-10-20T00:00:00" u="1"/>
        <d v="2023-10-23T00:00:00" u="1"/>
        <d v="2023-10-24T00:00:00" u="1"/>
        <d v="2023-10-25T00:00:00" u="1"/>
        <d v="2023-10-26T00:00:00" u="1"/>
        <d v="2023-10-27T00:00:00" u="1"/>
        <d v="2023-10-30T00:00:00" u="1"/>
        <d v="2023-10-31T00:00:00" u="1"/>
        <d v="2023-11-01T00:00:00" u="1"/>
        <d v="2023-11-02T00:00:00" u="1"/>
        <d v="2023-11-03T00:00:00" u="1"/>
        <d v="2023-11-06T00:00:00" u="1"/>
        <d v="2023-11-07T00:00:00" u="1"/>
        <d v="2023-11-08T00:00:00" u="1"/>
        <d v="2023-11-09T00:00:00" u="1"/>
        <d v="2023-11-13T00:00:00" u="1"/>
        <d v="2023-11-14T00:00:00" u="1"/>
        <d v="2023-11-15T00:00:00" u="1"/>
        <d v="2023-11-16T00:00:00" u="1"/>
        <d v="2023-11-17T00:00:00" u="1"/>
        <d v="2023-11-20T00:00:00" u="1"/>
        <d v="2023-11-21T00:00:00" u="1"/>
        <d v="2023-11-22T00:00:00" u="1"/>
        <d v="2023-11-24T00:00:00" u="1"/>
        <d v="2023-11-27T00:00:00" u="1"/>
        <d v="2023-10-13T00:00:00" u="1"/>
        <d v="2020-09-29T00:00:00" u="1"/>
        <d v="2019-10-25T00:00:00" u="1"/>
        <d v="2021-09-29T00:00:00" u="1"/>
        <d v="2022-09-29T00:00:00" u="1"/>
        <d v="2019-11-21T00:00:00" u="1"/>
        <d v="2021-10-25T00:00:00" u="1"/>
        <d v="2022-10-25T00:00:00" u="1"/>
        <d v="2019-12-17T00:00:00" u="1"/>
        <d v="2020-12-17T00:00:00" u="1"/>
        <d v="2022-11-21T00:00:00" u="1"/>
        <d v="2021-12-17T00:00:00" u="1"/>
        <d v="2020-10-27T00:00:00" u="1"/>
        <d v="2021-10-27T00:00:00" u="1"/>
        <d v="2020-11-23T00:00:00" u="1"/>
        <d v="2022-10-27T00:00:00" u="1"/>
        <d v="2021-11-23T00:00:00" u="1"/>
        <d v="2022-11-23T00:00:00" u="1"/>
        <d v="2023-11-23T00:00:00" u="1"/>
        <d v="2022-12-19T00:00:00" u="1"/>
        <d v="2023-12-19T00:00:00" u="1"/>
        <d v="2019-10-29T00:00:00" u="1"/>
        <d v="2020-10-29T00:00:00" u="1"/>
        <d v="2019-11-25T00:00:00" u="1"/>
        <d v="2021-10-29T00:00:00" u="1"/>
        <d v="2020-11-25T00:00:00" u="1"/>
        <d v="2020-12-21T00:00:00" u="1"/>
        <d v="2022-11-25T00:00:00" u="1"/>
        <d v="2021-12-21T00:00:00" u="1"/>
        <d v="2023-11-25T00:00:00" u="1"/>
        <d v="2022-12-21T00:00:00" u="1"/>
        <d v="2023-12-21T00:00:00" u="1"/>
        <d v="2019-01-02T00:00:00" u="1"/>
        <d v="2020-01-02T00:00:00" u="1"/>
        <d v="2019-10-31T00:00:00" u="1"/>
        <d v="2019-11-27T00:00:00" u="1"/>
        <d v="2020-11-27T00:00:00" u="1"/>
        <d v="2022-10-31T00:00:00" u="1"/>
        <d v="2020-12-23T00:00:00" u="1"/>
        <d v="2021-12-23T00:00:00" u="1"/>
        <d v="2022-12-23T00:00:00" u="1"/>
        <d v="2023-12-23T00:00:00" u="1"/>
        <d v="2019-01-04T00:00:00" u="1"/>
        <d v="2021-01-04T00:00:00" u="1"/>
        <d v="2022-01-04T00:00:00" u="1"/>
        <d v="2019-11-29T00:00:00" u="1"/>
        <d v="2021-11-29T00:00:00" u="1"/>
        <d v="2022-11-29T00:00:00" u="1"/>
        <d v="2023-11-29T00:00:00" u="1"/>
        <d v="2020-01-06T00:00:00" u="1"/>
        <d v="2021-01-06T00:00:00" u="1"/>
        <d v="2022-01-06T00:00:00" u="1"/>
        <d v="2021-02-02T00:00:00" u="1"/>
        <d v="2022-02-02T00:00:00" u="1"/>
        <d v="2021-12-27T00:00:00" u="1"/>
        <d v="2019-01-08T00:00:00" u="1"/>
        <d v="2020-01-08T00:00:00" u="1"/>
        <d v="2019-02-04T00:00:00" u="1"/>
        <d v="2021-01-08T00:00:00" u="1"/>
        <d v="2020-02-04T00:00:00" u="1"/>
        <d v="2021-02-04T00:00:00" u="1"/>
        <d v="2022-02-04T00:00:00" u="1"/>
        <d v="2023-02-04T00:00:00" u="1"/>
        <d v="2020-12-29T00:00:00" u="1"/>
        <d v="2019-01-10T00:00:00" u="1"/>
        <d v="2020-01-10T00:00:00" u="1"/>
        <d v="2019-02-06T00:00:00" u="1"/>
        <d v="2020-02-06T00:00:00" u="1"/>
        <d v="2022-01-10T00:00:00" u="1"/>
        <d v="2020-03-02T00:00:00" u="1"/>
        <d v="2021-03-02T00:00:00" u="1"/>
        <d v="2022-03-02T00:00:00" u="1"/>
        <d v="2020-12-31T00:00:00" u="1"/>
        <d v="2019-02-08T00:00:00" u="1"/>
        <d v="2021-01-12T00:00:00" u="1"/>
        <d v="2022-01-12T00:00:00" u="1"/>
        <d v="2019-03-04T00:00:00" u="1"/>
        <d v="2021-02-08T00:00:00" u="1"/>
        <d v="2020-03-04T00:00:00" u="1"/>
        <d v="2022-02-08T00:00:00" u="1"/>
        <d v="2021-03-04T00:00:00" u="1"/>
        <d v="2022-03-04T00:00:00" u="1"/>
        <d v="2023-03-04T00:00:00" u="1"/>
        <d v="2019-01-14T00:00:00" u="1"/>
        <d v="2020-01-14T00:00:00" u="1"/>
        <d v="2021-01-14T00:00:00" u="1"/>
        <d v="2020-02-10T00:00:00" u="1"/>
        <d v="2022-01-14T00:00:00" u="1"/>
        <d v="2019-03-06T00:00:00" u="1"/>
        <d v="2021-02-10T00:00:00" u="1"/>
        <d v="2023-01-14T00:00:00" u="1"/>
        <d v="2020-03-06T00:00:00" u="1"/>
        <d v="2022-02-10T00:00:00" u="1"/>
        <d v="2019-04-02T00:00:00" u="1"/>
        <d v="2020-04-02T00:00:00" u="1"/>
        <d v="2021-04-02T00:00:00" u="1"/>
        <d v="2019-01-16T00:00:00" u="1"/>
        <d v="2020-01-16T00:00:00" u="1"/>
        <d v="2019-02-12T00:00:00" u="1"/>
        <d v="2020-02-12T00:00:00" u="1"/>
        <d v="2019-03-08T00:00:00" u="1"/>
        <d v="2021-02-12T00:00:00" u="1"/>
        <d v="2019-04-04T00:00:00" u="1"/>
        <d v="2021-03-08T00:00:00" u="1"/>
        <d v="2022-03-08T00:00:00" u="1"/>
        <d v="2022-04-04T00:00:00" u="1"/>
        <d v="2019-01-18T00:00:00" u="1"/>
        <d v="2019-02-14T00:00:00" u="1"/>
        <d v="2020-02-14T00:00:00" u="1"/>
        <d v="2022-01-18T00:00:00" u="1"/>
        <d v="2020-03-10T00:00:00" u="1"/>
        <d v="2022-02-14T00:00:00" u="1"/>
        <d v="2021-03-10T00:00:00" u="1"/>
        <d v="2020-04-06T00:00:00" u="1"/>
        <d v="2022-03-10T00:00:00" u="1"/>
        <d v="2019-05-02T00:00:00" u="1"/>
        <d v="2021-04-06T00:00:00" u="1"/>
        <d v="2022-04-06T00:00:00" u="1"/>
        <d v="2022-05-02T00:00:00" u="1"/>
        <d v="2021-01-20T00:00:00" u="1"/>
        <d v="2022-01-20T00:00:00" u="1"/>
        <d v="2019-03-12T00:00:00" u="1"/>
        <d v="2021-02-16T00:00:00" u="1"/>
        <d v="2020-03-12T00:00:00" u="1"/>
        <d v="2022-02-16T00:00:00" u="1"/>
        <d v="2019-04-08T00:00:00" u="1"/>
        <d v="2021-03-12T00:00:00" u="1"/>
        <d v="2020-04-08T00:00:00" u="1"/>
        <d v="2021-04-08T00:00:00" u="1"/>
        <d v="2020-05-04T00:00:00" u="1"/>
        <d v="2022-04-08T00:00:00" u="1"/>
        <d v="2021-05-04T00:00:00" u="1"/>
        <d v="2023-04-08T00:00:00" u="1"/>
        <d v="2022-05-04T00:00:00" u="1"/>
        <d v="2019-01-22T00:00:00" u="1"/>
        <d v="2020-01-22T00:00:00" u="1"/>
        <d v="2021-01-22T00:00:00" u="1"/>
        <d v="2020-02-18T00:00:00" u="1"/>
        <d v="2019-03-14T00:00:00" u="1"/>
        <d v="2021-02-18T00:00:00" u="1"/>
        <d v="2022-02-18T00:00:00" u="1"/>
        <d v="2019-04-10T00:00:00" u="1"/>
        <d v="2023-02-18T00:00:00" u="1"/>
        <d v="2020-04-10T00:00:00" u="1"/>
        <d v="2022-03-14T00:00:00" u="1"/>
        <d v="2019-05-06T00:00:00" u="1"/>
        <d v="2020-05-06T00:00:00" u="1"/>
        <d v="2021-05-06T00:00:00" u="1"/>
        <d v="2020-06-02T00:00:00" u="1"/>
        <d v="2022-05-06T00:00:00" u="1"/>
        <d v="2021-06-02T00:00:00" u="1"/>
        <d v="2023-05-06T00:00:00" u="1"/>
        <d v="2022-06-02T00:00:00" u="1"/>
        <d v="2019-01-24T00:00:00" u="1"/>
        <d v="2020-01-24T00:00:00" u="1"/>
        <d v="2019-02-20T00:00:00" u="1"/>
        <d v="2020-02-20T00:00:00" u="1"/>
        <d v="2022-01-24T00:00:00" u="1"/>
        <d v="2020-03-16T00:00:00" u="1"/>
        <d v="2019-04-12T00:00:00" u="1"/>
        <d v="2021-03-16T00:00:00" u="1"/>
        <d v="2022-03-16T00:00:00" u="1"/>
        <d v="2019-05-08T00:00:00" u="1"/>
        <d v="2021-04-12T00:00:00" u="1"/>
        <d v="2020-05-08T00:00:00" u="1"/>
        <d v="2022-04-12T00:00:00" u="1"/>
        <d v="2019-06-04T00:00:00" u="1"/>
        <d v="2020-06-04T00:00:00" u="1"/>
        <d v="2021-06-04T00:00:00" u="1"/>
        <d v="2019-02-22T00:00:00" u="1"/>
        <d v="2021-01-26T00:00:00" u="1"/>
        <d v="2022-01-26T00:00:00" u="1"/>
        <d v="2019-03-18T00:00:00" u="1"/>
        <d v="2021-02-22T00:00:00" u="1"/>
        <d v="2020-03-18T00:00:00" u="1"/>
        <d v="2022-02-22T00:00:00" u="1"/>
        <d v="2021-03-18T00:00:00" u="1"/>
        <d v="2020-04-14T00:00:00" u="1"/>
        <d v="2022-03-18T00:00:00" u="1"/>
        <d v="2019-05-10T00:00:00" u="1"/>
        <d v="2021-04-14T00:00:00" u="1"/>
        <d v="2023-03-18T00:00:00" u="1"/>
        <d v="2022-04-14T00:00:00" u="1"/>
        <d v="2019-06-06T00:00:00" u="1"/>
        <d v="2021-05-10T00:00:00" u="1"/>
        <d v="2022-05-10T00:00:00" u="1"/>
        <d v="2019-07-02T00:00:00" u="1"/>
        <d v="2020-07-02T00:00:00" u="1"/>
        <d v="2022-06-06T00:00:00" u="1"/>
        <d v="2021-07-02T00:00:00" u="1"/>
        <d v="2019-01-28T00:00:00" u="1"/>
        <d v="2020-01-28T00:00:00" u="1"/>
        <d v="2021-01-28T00:00:00" u="1"/>
        <d v="2020-02-24T00:00:00" u="1"/>
        <d v="2022-01-28T00:00:00" u="1"/>
        <d v="2019-03-20T00:00:00" u="1"/>
        <d v="2021-02-24T00:00:00" u="1"/>
        <d v="2023-01-28T00:00:00" u="1"/>
        <d v="2020-03-20T00:00:00" u="1"/>
        <d v="2022-02-24T00:00:00" u="1"/>
        <d v="2019-04-16T00:00:00" u="1"/>
        <d v="2020-04-16T00:00:00" u="1"/>
        <d v="2021-04-16T00:00:00" u="1"/>
        <d v="2020-05-12T00:00:00" u="1"/>
        <d v="2021-05-12T00:00:00" u="1"/>
        <d v="2020-06-08T00:00:00" u="1"/>
        <d v="2022-05-12T00:00:00" u="1"/>
        <d v="2021-06-08T00:00:00" u="1"/>
        <d v="2022-06-08T00:00:00" u="1"/>
        <d v="2019-01-30T00:00:00" u="1"/>
        <d v="2020-01-30T00:00:00" u="1"/>
        <d v="2019-02-26T00:00:00" u="1"/>
        <d v="2020-02-26T00:00:00" u="1"/>
        <d v="2019-03-22T00:00:00" u="1"/>
        <d v="2021-02-26T00:00:00" u="1"/>
        <d v="2019-04-18T00:00:00" u="1"/>
        <d v="2021-03-22T00:00:00" u="1"/>
        <d v="2022-03-22T00:00:00" u="1"/>
        <d v="2019-05-14T00:00:00" u="1"/>
        <d v="2020-05-14T00:00:00" u="1"/>
        <d v="2022-04-18T00:00:00" u="1"/>
        <d v="2019-06-10T00:00:00" u="1"/>
        <d v="2021-05-14T00:00:00" u="1"/>
        <d v="2020-06-10T00:00:00" u="1"/>
        <d v="2021-06-10T00:00:00" u="1"/>
        <d v="2020-07-06T00:00:00" u="1"/>
        <d v="2022-06-10T00:00:00" u="1"/>
        <d v="2019-08-02T00:00:00" u="1"/>
        <d v="2021-07-06T00:00:00" u="1"/>
        <d v="2023-06-10T00:00:00" u="1"/>
        <d v="2022-07-06T00:00:00" u="1"/>
        <d v="2021-08-02T00:00:00" u="1"/>
        <d v="2022-08-02T00:00:00" u="1"/>
        <d v="2019-02-28T00:00:00" u="1"/>
        <d v="2020-02-28T00:00:00" u="1"/>
        <d v="2020-03-24T00:00:00" u="1"/>
        <d v="2022-02-28T00:00:00" u="1"/>
        <d v="2021-03-24T00:00:00" u="1"/>
        <d v="2020-04-20T00:00:00" u="1"/>
        <d v="2022-03-24T00:00:00" u="1"/>
        <d v="2019-05-16T00:00:00" u="1"/>
        <d v="2021-04-20T00:00:00" u="1"/>
        <d v="2022-04-20T00:00:00" u="1"/>
        <d v="2019-06-12T00:00:00" u="1"/>
        <d v="2020-06-12T00:00:00" u="1"/>
        <d v="2022-05-16T00:00:00" u="1"/>
        <d v="2019-07-08T00:00:00" u="1"/>
        <d v="2020-07-08T00:00:00" u="1"/>
        <d v="2021-07-08T00:00:00" u="1"/>
        <d v="2020-08-04T00:00:00" u="1"/>
        <d v="2022-07-08T00:00:00" u="1"/>
        <d v="2021-08-04T00:00:00" u="1"/>
        <d v="2023-07-08T00:00:00" u="1"/>
        <d v="2022-08-04T00:00:00" u="1"/>
        <d v="2019-03-26T00:00:00" u="1"/>
        <d v="2020-03-26T00:00:00" u="1"/>
        <d v="2019-04-22T00:00:00" u="1"/>
        <d v="2021-03-26T00:00:00" u="1"/>
        <d v="2020-04-22T00:00:00" u="1"/>
        <d v="2021-04-22T00:00:00" u="1"/>
        <d v="2020-05-18T00:00:00" u="1"/>
        <d v="2022-04-22T00:00:00" u="1"/>
        <d v="2019-06-14T00:00:00" u="1"/>
        <d v="2021-05-18T00:00:00" u="1"/>
        <d v="2023-04-22T00:00:00" u="1"/>
        <d v="2022-05-18T00:00:00" u="1"/>
        <d v="2019-07-10T00:00:00" u="1"/>
        <d v="2021-06-14T00:00:00" u="1"/>
        <d v="2020-07-10T00:00:00" u="1"/>
        <d v="2022-06-14T00:00:00" u="1"/>
        <d v="2019-08-06T00:00:00" u="1"/>
        <d v="2020-08-06T00:00:00" u="1"/>
        <d v="2021-08-06T00:00:00" u="1"/>
        <d v="2020-09-02T00:00:00" u="1"/>
        <d v="2021-09-02T00:00:00" u="1"/>
        <d v="2022-09-02T00:00:00" u="1"/>
        <d v="2023-09-02T00:00:00" u="1"/>
        <d v="2019-03-28T00:00:00" u="1"/>
        <d v="2019-04-24T00:00:00" u="1"/>
        <d v="2020-04-24T00:00:00" u="1"/>
        <d v="2022-03-28T00:00:00" u="1"/>
        <d v="2019-05-20T00:00:00" u="1"/>
        <d v="2020-05-20T00:00:00" u="1"/>
        <d v="2021-05-20T00:00:00" u="1"/>
        <d v="2020-06-16T00:00:00" u="1"/>
        <d v="2022-05-20T00:00:00" u="1"/>
        <d v="2019-07-12T00:00:00" u="1"/>
        <d v="2021-06-16T00:00:00" u="1"/>
        <d v="2023-05-20T00:00:00" u="1"/>
        <d v="2022-06-16T00:00:00" u="1"/>
        <d v="2019-08-08T00:00:00" u="1"/>
        <d v="2021-07-12T00:00:00" u="1"/>
        <d v="2022-07-12T00:00:00" u="1"/>
        <d v="2019-09-04T00:00:00" u="1"/>
        <d v="2020-09-04T00:00:00" u="1"/>
        <d v="2022-08-08T00:00:00" u="1"/>
        <d v="2020-03-30T00:00:00" u="1"/>
        <d v="2019-04-26T00:00:00" u="1"/>
        <d v="2021-03-30T00:00:00" u="1"/>
        <d v="2022-03-30T00:00:00" u="1"/>
        <d v="2019-05-22T00:00:00" u="1"/>
        <d v="2021-04-26T00:00:00" u="1"/>
        <d v="2020-05-22T00:00:00" u="1"/>
        <d v="2022-04-26T00:00:00" u="1"/>
        <d v="2019-06-18T00:00:00" u="1"/>
        <d v="2020-06-18T00:00:00" u="1"/>
        <d v="2021-06-18T00:00:00" u="1"/>
        <d v="2020-07-14T00:00:00" u="1"/>
        <d v="2021-07-14T00:00:00" u="1"/>
        <d v="2020-08-10T00:00:00" u="1"/>
        <d v="2022-07-14T00:00:00" u="1"/>
        <d v="2019-09-06T00:00:00" u="1"/>
        <d v="2021-08-10T00:00:00" u="1"/>
        <d v="2022-08-10T00:00:00" u="1"/>
        <d v="2019-10-02T00:00:00" u="1"/>
        <d v="2020-10-02T00:00:00" u="1"/>
        <d v="2022-09-06T00:00:00" u="1"/>
        <d v="2020-04-28T00:00:00" u="1"/>
        <d v="2019-05-24T00:00:00" u="1"/>
        <d v="2021-04-28T00:00:00" u="1"/>
        <d v="2022-04-28T00:00:00" u="1"/>
        <d v="2019-06-20T00:00:00" u="1"/>
        <d v="2021-05-24T00:00:00" u="1"/>
        <d v="2022-05-24T00:00:00" u="1"/>
        <d v="2019-07-16T00:00:00" u="1"/>
        <d v="2020-07-16T00:00:00" u="1"/>
        <d v="2019-08-12T00:00:00" u="1"/>
        <d v="2021-07-16T00:00:00" u="1"/>
        <d v="2020-08-12T00:00:00" u="1"/>
        <d v="2021-08-12T00:00:00" u="1"/>
        <d v="2020-09-08T00:00:00" u="1"/>
        <d v="2022-08-12T00:00:00" u="1"/>
        <d v="2019-10-04T00:00:00" u="1"/>
        <d v="2021-09-08T00:00:00" u="1"/>
        <d v="2023-08-12T00:00:00" u="1"/>
        <d v="2022-09-08T00:00:00" u="1"/>
        <d v="2021-10-04T00:00:00" u="1"/>
        <d v="2022-10-04T00:00:00" u="1"/>
        <d v="2019-04-30T00:00:00" u="1"/>
        <d v="2020-04-30T00:00:00" u="1"/>
        <d v="2021-04-30T00:00:00" u="1"/>
        <d v="2020-05-26T00:00:00" u="1"/>
        <d v="2021-05-26T00:00:00" u="1"/>
        <d v="2020-06-22T00:00:00" u="1"/>
        <d v="2022-05-26T00:00:00" u="1"/>
        <d v="2019-07-18T00:00:00" u="1"/>
        <d v="2021-06-22T00:00:00" u="1"/>
        <d v="2022-06-22T00:00:00" u="1"/>
        <d v="2019-08-14T00:00:00" u="1"/>
        <d v="2020-08-14T00:00:00" u="1"/>
        <d v="2022-07-18T00:00:00" u="1"/>
        <d v="2019-09-10T00:00:00" u="1"/>
        <d v="2020-09-10T00:00:00" u="1"/>
        <d v="2021-09-10T00:00:00" u="1"/>
        <d v="2020-10-06T00:00:00" u="1"/>
        <d v="2021-10-06T00:00:00" u="1"/>
        <d v="2020-11-02T00:00:00" u="1"/>
        <d v="2022-10-06T00:00:00" u="1"/>
        <d v="2021-11-02T00:00:00" u="1"/>
        <d v="2022-11-02T00:00:00" u="1"/>
        <d v="2019-05-28T00:00:00" u="1"/>
        <d v="2020-05-28T00:00:00" u="1"/>
        <d v="2019-06-24T00:00:00" u="1"/>
        <d v="2021-05-28T00:00:00" u="1"/>
        <d v="2020-06-24T00:00:00" u="1"/>
        <d v="2021-06-24T00:00:00" u="1"/>
        <d v="2020-07-20T00:00:00" u="1"/>
        <d v="2022-06-24T00:00:00" u="1"/>
        <d v="2019-08-16T00:00:00" u="1"/>
        <d v="2021-07-20T00:00:00" u="1"/>
        <d v="2023-06-24T00:00:00" u="1"/>
        <d v="2022-07-20T00:00:00" u="1"/>
        <d v="2019-09-12T00:00:00" u="1"/>
        <d v="2021-08-16T00:00:00" u="1"/>
        <d v="2022-08-16T00:00:00" u="1"/>
        <d v="2019-10-08T00:00:00" u="1"/>
        <d v="2020-10-08T00:00:00" u="1"/>
        <d v="2022-09-12T00:00:00" u="1"/>
        <d v="2019-11-04T00:00:00" u="1"/>
        <d v="2021-10-08T00:00:00" u="1"/>
        <d v="2020-11-04T00:00:00" u="1"/>
        <d v="2021-11-04T00:00:00" u="1"/>
        <d v="2022-11-04T00:00:00" u="1"/>
        <d v="2023-11-04T00:00:00" u="1"/>
        <d v="2019-05-30T00:00:00" u="1"/>
        <d v="2019-06-26T00:00:00" u="1"/>
        <d v="2020-06-26T00:00:00" u="1"/>
        <d v="2019-07-22T00:00:00" u="1"/>
        <d v="2020-07-22T00:00:00" u="1"/>
        <d v="2021-07-22T00:00:00" u="1"/>
        <d v="2020-08-18T00:00:00" u="1"/>
        <d v="2022-07-22T00:00:00" u="1"/>
        <d v="2021-08-18T00:00:00" u="1"/>
        <d v="2023-07-22T00:00:00" u="1"/>
        <d v="2020-09-14T00:00:00" u="1"/>
        <d v="2022-08-18T00:00:00" u="1"/>
        <d v="2019-10-10T00:00:00" u="1"/>
        <d v="2021-09-14T00:00:00" u="1"/>
        <d v="2022-09-14T00:00:00" u="1"/>
        <d v="2019-11-06T00:00:00" u="1"/>
        <d v="2020-11-06T00:00:00" u="1"/>
        <d v="2019-12-02T00:00:00" u="1"/>
        <d v="2020-12-02T00:00:00" u="1"/>
        <d v="2021-12-02T00:00:00" u="1"/>
        <d v="2022-12-02T00:00:00" u="1"/>
        <d v="2023-12-02T00:00:00" u="1"/>
        <d v="2019-06-28T00:00:00" u="1"/>
        <d v="2019-07-24T00:00:00" u="1"/>
        <d v="2021-06-28T00:00:00" u="1"/>
        <d v="2020-07-24T00:00:00" u="1"/>
        <d v="2022-06-28T00:00:00" u="1"/>
        <d v="2019-08-20T00:00:00" u="1"/>
        <d v="2020-08-20T00:00:00" u="1"/>
        <d v="2019-09-16T00:00:00" u="1"/>
        <d v="2021-08-20T00:00:00" u="1"/>
        <d v="2020-09-16T00:00:00" u="1"/>
        <d v="2021-09-16T00:00:00" u="1"/>
        <d v="2022-09-16T00:00:00" u="1"/>
        <d v="2019-11-08T00:00:00" u="1"/>
        <d v="2021-10-12T00:00:00" u="1"/>
        <d v="2023-09-16T00:00:00" u="1"/>
        <d v="2022-10-12T00:00:00" u="1"/>
        <d v="2019-12-04T00:00:00" u="1"/>
        <d v="2021-11-08T00:00:00" u="1"/>
        <d v="2020-12-04T00:00:00" u="1"/>
        <d v="2022-11-08T00:00:00" u="1"/>
        <d v="2020-06-30T00:00:00" u="1"/>
        <d v="2019-07-26T00:00:00" u="1"/>
        <d v="2021-06-30T00:00:00" u="1"/>
        <d v="2022-06-30T00:00:00" u="1"/>
        <d v="2019-08-22T00:00:00" u="1"/>
        <d v="2021-07-26T00:00:00" u="1"/>
        <d v="2022-07-26T00:00:00" u="1"/>
        <d v="2019-09-18T00:00:00" u="1"/>
        <d v="2020-09-18T00:00:00" u="1"/>
        <d v="2022-08-22T00:00:00" u="1"/>
        <d v="2020-10-14T00:00:00" u="1"/>
        <d v="2021-10-14T00:00:00" u="1"/>
        <d v="2020-11-10T00:00:00" u="1"/>
        <d v="2022-10-14T00:00:00" u="1"/>
        <d v="2019-12-06T00:00:00" u="1"/>
        <d v="2021-11-10T00:00:00" u="1"/>
        <d v="2023-10-14T00:00:00" u="1"/>
        <d v="2022-11-10T00:00:00" u="1"/>
        <d v="2021-12-06T00:00:00" u="1"/>
        <d v="2023-11-10T00:00:00" u="1"/>
        <d v="2022-12-06T00:00:00" u="1"/>
        <d v="2023-12-06T00:00:00" u="1"/>
        <d v="2020-07-28T00:00:00" u="1"/>
        <d v="2021-07-28T00:00:00" u="1"/>
        <d v="2020-08-24T00:00:00" u="1"/>
        <d v="2022-07-28T00:00:00" u="1"/>
        <d v="2019-09-20T00:00:00" u="1"/>
        <d v="2021-08-24T00:00:00" u="1"/>
        <d v="2022-08-24T00:00:00" u="1"/>
        <d v="2019-10-16T00:00:00" u="1"/>
        <d v="2021-09-20T00:00:00" u="1"/>
        <d v="2020-10-16T00:00:00" u="1"/>
        <d v="2022-09-20T00:00:00" u="1"/>
        <d v="2019-11-12T00:00:00" u="1"/>
        <d v="2020-11-12T00:00:00" u="1"/>
        <d v="2021-11-12T00:00:00" u="1"/>
        <d v="2020-12-08T00:00:00" u="1"/>
        <d v="2021-12-08T00:00:00" u="1"/>
        <d v="2022-12-08T00:00:00" u="1"/>
        <d v="2023-12-08T00:00:00" u="1"/>
        <d v="2019-07-30T00:00:00" u="1"/>
        <d v="2020-07-30T00:00:00" u="1"/>
        <d v="2019-08-26T00:00:00" u="1"/>
        <d v="2021-07-30T00:00:00" u="1"/>
        <d v="2020-08-26T00:00:00" u="1"/>
        <d v="2021-08-26T00:00:00" u="1"/>
        <d v="2020-09-22T00:00:00" u="1"/>
        <d v="2022-08-26T00:00:00" u="1"/>
        <d v="2019-10-18T00:00:00" u="1"/>
        <d v="2021-09-22T00:00:00" u="1"/>
        <d v="2023-08-26T00:00:00" u="1"/>
        <d v="2022-09-22T00:00:00" u="1"/>
        <d v="2019-11-14T00:00:00" u="1"/>
        <d v="2021-10-18T00:00:00" u="1"/>
        <d v="2022-10-18T00:00:00" u="1"/>
        <d v="2019-12-10T00:00:00" u="1"/>
        <d v="2020-12-10T00:00:00" u="1"/>
        <d v="2022-11-14T00:00:00" u="1"/>
        <d v="2021-12-10T00:00:00" u="1"/>
        <d v="2019-08-28T00:00:00" u="1"/>
        <d v="2020-08-28T00:00:00" u="1"/>
        <d v="2019-09-24T00:00:00" u="1"/>
        <d v="2020-09-24T00:00:00" u="1"/>
        <d v="2021-09-24T00:00:00" u="1"/>
        <d v="2020-10-20T00:00:00" u="1"/>
        <d v="2021-10-20T00:00:00" u="1"/>
        <d v="2020-11-16T00:00:00" u="1"/>
        <d v="2022-10-20T00:00:00" u="1"/>
        <d v="2019-12-12T00:00:00" u="1"/>
        <d v="2021-11-16T00:00:00" u="1"/>
        <d v="2022-11-16T00:00:00" u="1"/>
        <d v="2022-12-12T00:00:00" u="1"/>
        <d v="2023-12-12T00:00:00" u="1"/>
        <d v="2019-08-30T00:00:00" u="1"/>
        <d v="2019-09-26T00:00:00" u="1"/>
        <d v="2021-08-30T00:00:00" u="1"/>
        <d v="2022-08-30T00:00:00" u="1"/>
        <d v="2019-10-22T00:00:00" u="1"/>
        <d v="2020-10-22T00:00:00" u="1"/>
        <d v="2022-09-26T00:00:00" u="1"/>
        <d v="2019-11-18T00:00:00" u="1"/>
        <d v="2021-10-22T00:00:00" u="1"/>
        <d v="2020-11-18T00:00:00" u="1"/>
        <d v="2021-11-18T00:00:00" u="1"/>
        <d v="2020-12-14T00:00:00" u="1"/>
        <d v="2022-11-18T00:00:00" u="1"/>
        <d v="2021-12-14T00:00:00" u="1"/>
        <d v="2023-11-18T00:00:00" u="1"/>
        <d v="2022-12-14T00:00:00" u="1"/>
        <d v="2023-12-14T00:00:00" u="1"/>
        <d v="2020-09-28T00:00:00" u="1"/>
        <d v="2019-10-24T00:00:00" u="1"/>
        <d v="2021-09-28T00:00:00" u="1"/>
        <d v="2022-09-28T00:00:00" u="1"/>
        <d v="2019-11-20T00:00:00" u="1"/>
        <d v="2020-11-20T00:00:00" u="1"/>
        <d v="2022-10-24T00:00:00" u="1"/>
        <d v="2019-12-16T00:00:00" u="1"/>
        <d v="2020-12-16T00:00:00" u="1"/>
        <d v="2021-12-16T00:00:00" u="1"/>
        <d v="2022-12-16T00:00:00" u="1"/>
        <d v="2023-12-16T00:00:00" u="1"/>
        <d v="2019-09-30T00:00:00" u="1"/>
        <d v="2020-09-30T00:00:00" u="1"/>
        <d v="2021-09-30T00:00:00" u="1"/>
        <d v="2020-10-26T00:00:00" u="1"/>
        <d v="2022-09-30T00:00:00" u="1"/>
        <d v="2019-11-22T00:00:00" u="1"/>
        <d v="2021-10-26T00:00:00" u="1"/>
        <d v="2023-09-30T00:00:00" u="1"/>
        <d v="2022-10-26T00:00:00" u="1"/>
        <d v="2019-12-18T00:00:00" u="1"/>
        <d v="2021-11-22T00:00:00" u="1"/>
        <d v="2020-12-18T00:00:00" u="1"/>
        <d v="2022-11-22T00:00:00" u="1"/>
        <d v="2019-10-28T00:00:00" u="1"/>
        <d v="2020-10-28T00:00:00" u="1"/>
        <d v="2021-10-28T00:00:00" u="1"/>
        <d v="2020-11-24T00:00:00" u="1"/>
        <d v="2022-10-28T00:00:00" u="1"/>
        <d v="2021-11-24T00:00:00" u="1"/>
        <d v="2023-10-28T00:00:00" u="1"/>
        <d v="2021-12-20T00:00:00" u="1"/>
        <d v="2022-12-20T00:00:00" u="1"/>
        <d v="2023-12-20T00:00:00" u="1"/>
        <d v="2019-10-30T00:00:00" u="1"/>
        <d v="2020-10-30T00:00:00" u="1"/>
        <d v="2019-11-26T00:00:00" u="1"/>
        <d v="2021-11-26T00:00:00" u="1"/>
        <d v="2020-12-22T00:00:00" u="1"/>
        <d v="2021-12-22T00:00:00" u="1"/>
        <d v="2022-12-22T00:00:00" u="1"/>
        <d v="2023-12-22T00:00:00" u="1"/>
        <d v="2019-01-03T00:00:00" u="1"/>
        <d v="2020-01-03T00:00:00" u="1"/>
        <d v="2022-01-03T00:00:00" u="1"/>
        <d v="2022-11-28T00:00:00" u="1"/>
        <d v="2023-11-28T00:00:00" u="1"/>
        <d v="2019-02-01T00:00:00" u="1"/>
        <d v="2021-01-05T00:00:00" u="1"/>
        <d v="2022-01-05T00:00:00" u="1"/>
        <d v="2021-02-01T00:00:00" u="1"/>
        <d v="2022-02-01T00:00:00" u="1"/>
        <d v="2020-11-30T00:00:00" u="1"/>
        <d v="2021-11-30T00:00:00" u="1"/>
        <d v="2022-11-30T00:00:00" u="1"/>
        <d v="2023-11-30T00:00:00" u="1"/>
        <d v="2019-01-07T00:00:00" u="1"/>
        <d v="2020-01-07T00:00:00" u="1"/>
        <d v="2021-01-07T00:00:00" u="1"/>
        <d v="2020-02-03T00:00:00" u="1"/>
        <d v="2022-01-07T00:00:00" u="1"/>
        <d v="2021-02-03T00:00:00" u="1"/>
        <d v="2023-01-07T00:00:00" u="1"/>
        <d v="2022-02-03T00:00:00" u="1"/>
        <d v="2020-12-28T00:00:00" u="1"/>
        <d v="2019-01-09T00:00:00" u="1"/>
        <d v="2020-01-09T00:00:00" u="1"/>
        <d v="2019-02-05T00:00:00" u="1"/>
        <d v="2020-02-05T00:00:00" u="1"/>
        <d v="2019-03-01T00:00:00" u="1"/>
        <d v="2021-02-05T00:00:00" u="1"/>
        <d v="2021-03-01T00:00:00" u="1"/>
        <d v="2022-03-01T00:00:00" u="1"/>
        <d v="2020-12-30T00:00:00" u="1"/>
        <d v="2019-01-11T00:00:00" u="1"/>
        <d v="2019-02-07T00:00:00" u="1"/>
        <d v="2021-01-11T00:00:00" u="1"/>
        <d v="2020-02-07T00:00:00" u="1"/>
        <d v="2022-01-11T00:00:00" u="1"/>
        <d v="2020-03-03T00:00:00" u="1"/>
        <d v="2022-02-07T00:00:00" u="1"/>
        <d v="2021-03-03T00:00:00" u="1"/>
        <d v="2022-03-03T00:00:00" u="1"/>
        <d v="2020-01-13T00:00:00" u="1"/>
        <d v="2021-01-13T00:00:00" u="1"/>
        <d v="2022-01-13T00:00:00" u="1"/>
        <d v="2019-03-05T00:00:00" u="1"/>
        <d v="2021-02-09T00:00:00" u="1"/>
        <d v="2020-03-05T00:00:00" u="1"/>
        <d v="2022-02-09T00:00:00" u="1"/>
        <d v="2019-04-01T00:00:00" u="1"/>
        <d v="2021-03-05T00:00:00" u="1"/>
        <d v="2020-04-01T00:00:00" u="1"/>
        <d v="2021-04-01T00:00:00" u="1"/>
        <d v="2022-04-01T00:00:00" u="1"/>
        <d v="2023-04-01T00:00:00" u="1"/>
        <d v="2019-01-15T00:00:00" u="1"/>
        <d v="2020-01-15T00:00:00" u="1"/>
        <d v="2019-02-11T00:00:00" u="1"/>
        <d v="2021-01-15T00:00:00" u="1"/>
        <d v="2020-02-11T00:00:00" u="1"/>
        <d v="2019-03-07T00:00:00" u="1"/>
        <d v="2021-02-11T00:00:00" u="1"/>
        <d v="2022-02-11T00:00:00" u="1"/>
        <d v="2019-04-03T00:00:00" u="1"/>
        <d v="2023-02-11T00:00:00" u="1"/>
        <d v="2020-04-03T00:00:00" u="1"/>
        <d v="2022-03-07T00:00:00" u="1"/>
        <d v="2019-01-17T00:00:00" u="1"/>
        <d v="2020-01-17T00:00:00" u="1"/>
        <d v="2019-02-13T00:00:00" u="1"/>
        <d v="2020-02-13T00:00:00" u="1"/>
        <d v="2020-03-09T00:00:00" u="1"/>
        <d v="2019-04-05T00:00:00" u="1"/>
        <d v="2021-03-09T00:00:00" u="1"/>
        <d v="2022-03-09T00:00:00" u="1"/>
        <d v="2019-05-01T00:00:00" u="1"/>
        <d v="2021-04-05T00:00:00" u="1"/>
        <d v="2020-05-01T00:00:00" u="1"/>
        <d v="2022-04-05T00:00:00" u="1"/>
        <d v="2019-02-15T00:00:00" u="1"/>
        <d v="2021-01-19T00:00:00" u="1"/>
        <d v="2022-01-19T00:00:00" u="1"/>
        <d v="2019-03-11T00:00:00" u="1"/>
        <d v="2020-03-11T00:00:00" u="1"/>
        <d v="2022-02-15T00:00:00" u="1"/>
        <d v="2021-03-11T00:00:00" u="1"/>
        <d v="2020-04-07T00:00:00" u="1"/>
        <d v="2022-03-11T00:00:00" u="1"/>
        <d v="2019-05-03T00:00:00" u="1"/>
        <d v="2021-04-07T00:00:00" u="1"/>
        <d v="2023-03-11T00:00:00" u="1"/>
        <d v="2022-04-07T00:00:00" u="1"/>
        <d v="2021-05-03T00:00:00" u="1"/>
        <d v="2022-05-03T00:00:00" u="1"/>
        <d v="2020-01-21T00:00:00" u="1"/>
        <d v="2021-01-21T00:00:00" u="1"/>
        <d v="2022-01-21T00:00:00" u="1"/>
        <d v="2019-03-13T00:00:00" u="1"/>
        <d v="2021-02-17T00:00:00" u="1"/>
        <d v="2023-01-21T00:00:00" u="1"/>
        <d v="2020-03-13T00:00:00" u="1"/>
        <d v="2022-02-17T00:00:00" u="1"/>
        <d v="2019-04-09T00:00:00" u="1"/>
        <d v="2020-04-09T00:00:00" u="1"/>
        <d v="2021-04-09T00:00:00" u="1"/>
        <d v="2020-05-05T00:00:00" u="1"/>
        <d v="2021-05-05T00:00:00" u="1"/>
        <d v="2020-06-01T00:00:00" u="1"/>
        <d v="2022-05-05T00:00:00" u="1"/>
        <d v="2021-06-01T00:00:00" u="1"/>
        <d v="2022-06-01T00:00:00" u="1"/>
        <d v="2019-01-23T00:00:00" u="1"/>
        <d v="2020-01-23T00:00:00" u="1"/>
        <d v="2019-02-19T00:00:00" u="1"/>
        <d v="2020-02-19T00:00:00" u="1"/>
        <d v="2019-03-15T00:00:00" u="1"/>
        <d v="2021-02-19T00:00:00" u="1"/>
        <d v="2019-04-11T00:00:00" u="1"/>
        <d v="2021-03-15T00:00:00" u="1"/>
        <d v="2022-03-15T00:00:00" u="1"/>
        <d v="2019-05-07T00:00:00" u="1"/>
        <d v="2020-05-07T00:00:00" u="1"/>
        <d v="2022-04-11T00:00:00" u="1"/>
        <d v="2019-06-03T00:00:00" u="1"/>
        <d v="2021-05-07T00:00:00" u="1"/>
        <d v="2020-06-03T00:00:00" u="1"/>
        <d v="2021-06-03T00:00:00" u="1"/>
        <d v="2022-06-03T00:00:00" u="1"/>
        <d v="2023-06-03T00:00:00" u="1"/>
        <d v="2019-01-25T00:00:00" u="1"/>
        <d v="2019-02-21T00:00:00" u="1"/>
        <d v="2021-01-25T00:00:00" u="1"/>
        <d v="2020-02-21T00:00:00" u="1"/>
        <d v="2022-01-25T00:00:00" u="1"/>
        <d v="2020-03-17T00:00:00" u="1"/>
        <d v="2021-03-17T00:00:00" u="1"/>
        <d v="2020-04-13T00:00:00" u="1"/>
        <d v="2022-03-17T00:00:00" u="1"/>
        <d v="2019-05-09T00:00:00" u="1"/>
        <d v="2021-04-13T00:00:00" u="1"/>
        <d v="2022-04-13T00:00:00" u="1"/>
        <d v="2019-06-05T00:00:00" u="1"/>
        <d v="2020-06-05T00:00:00" u="1"/>
        <d v="2022-05-09T00:00:00" u="1"/>
        <d v="2019-07-01T00:00:00" u="1"/>
        <d v="2020-07-01T00:00:00" u="1"/>
        <d v="2021-07-01T00:00:00" u="1"/>
        <d v="2022-07-01T00:00:00" u="1"/>
        <d v="2023-07-01T00:00:00" u="1"/>
        <d v="2020-01-27T00:00:00" u="1"/>
        <d v="2021-01-27T00:00:00" u="1"/>
        <d v="2022-01-27T00:00:00" u="1"/>
        <d v="2019-03-19T00:00:00" u="1"/>
        <d v="2021-02-23T00:00:00" u="1"/>
        <d v="2020-03-19T00:00:00" u="1"/>
        <d v="2022-02-23T00:00:00" u="1"/>
        <d v="2019-04-15T00:00:00" u="1"/>
        <d v="2021-03-19T00:00:00" u="1"/>
        <d v="2020-04-15T00:00:00" u="1"/>
        <d v="2021-04-15T00:00:00" u="1"/>
        <d v="2020-05-11T00:00:00" u="1"/>
        <d v="2022-04-15T00:00:00" u="1"/>
        <d v="2019-06-07T00:00:00" u="1"/>
        <d v="2021-05-11T00:00:00" u="1"/>
        <d v="2023-04-15T00:00:00" u="1"/>
        <d v="2022-05-11T00:00:00" u="1"/>
        <d v="2019-07-03T00:00:00" u="1"/>
        <d v="2021-06-07T00:00:00" u="1"/>
        <d v="2022-06-07T00:00:00" u="1"/>
        <d v="2019-01-29T00:00:00" u="1"/>
        <d v="2020-01-29T00:00:00" u="1"/>
        <d v="2019-02-25T00:00:00" u="1"/>
        <d v="2021-01-29T00:00:00" u="1"/>
        <d v="2020-02-25T00:00:00" u="1"/>
        <d v="2019-03-21T00:00:00" u="1"/>
        <d v="2021-02-25T00:00:00" u="1"/>
        <d v="2022-02-25T00:00:00" u="1"/>
        <d v="2019-04-17T00:00:00" u="1"/>
        <d v="2023-02-25T00:00:00" u="1"/>
        <d v="2020-04-17T00:00:00" u="1"/>
        <d v="2022-03-21T00:00:00" u="1"/>
        <d v="2019-05-13T00:00:00" u="1"/>
        <d v="2020-05-13T00:00:00" u="1"/>
        <d v="2021-05-13T00:00:00" u="1"/>
        <d v="2020-06-09T00:00:00" u="1"/>
        <d v="2022-05-13T00:00:00" u="1"/>
        <d v="2019-07-05T00:00:00" u="1"/>
        <d v="2021-06-09T00:00:00" u="1"/>
        <d v="2023-05-13T00:00:00" u="1"/>
        <d v="2022-06-09T00:00:00" u="1"/>
        <d v="2019-08-01T00:00:00" u="1"/>
        <d v="2022-07-05T00:00:00" u="1"/>
        <d v="2022-08-01T00:00:00" u="1"/>
        <d v="2019-01-31T00:00:00" u="1"/>
        <d v="2020-01-31T00:00:00" u="1"/>
        <d v="2019-02-27T00:00:00" u="1"/>
        <d v="2020-02-27T00:00:00" u="1"/>
        <d v="2022-01-31T00:00:00" u="1"/>
        <d v="2020-03-23T00:00:00" u="1"/>
        <d v="2019-04-19T00:00:00" u="1"/>
        <d v="2021-03-23T00:00:00" u="1"/>
        <d v="2022-03-23T00:00:00" u="1"/>
        <d v="2019-05-15T00:00:00" u="1"/>
        <d v="2021-04-19T00:00:00" u="1"/>
        <d v="2020-05-15T00:00:00" u="1"/>
        <d v="2022-04-19T00:00:00" u="1"/>
        <d v="2019-06-11T00:00:00" u="1"/>
        <d v="2020-06-11T00:00:00" u="1"/>
        <d v="2021-06-11T00:00:00" u="1"/>
        <d v="2020-07-07T00:00:00" u="1"/>
        <d v="2021-07-07T00:00:00" u="1"/>
        <d v="2020-08-03T00:00:00" u="1"/>
        <d v="2022-07-07T00:00:00" u="1"/>
        <d v="2021-08-03T00:00:00" u="1"/>
        <d v="2022-08-03T00:00:00" u="1"/>
        <d v="2019-03-25T00:00:00" u="1"/>
        <d v="2020-03-25T00:00:00" u="1"/>
        <d v="2021-03-25T00:00:00" u="1"/>
        <d v="2020-04-21T00:00:00" u="1"/>
        <d v="2022-03-25T00:00:00" u="1"/>
        <d v="2019-05-17T00:00:00" u="1"/>
        <d v="2021-04-21T00:00:00" u="1"/>
        <d v="2023-03-25T00:00:00" u="1"/>
        <d v="2022-04-21T00:00:00" u="1"/>
        <d v="2019-06-13T00:00:00" u="1"/>
        <d v="2021-05-17T00:00:00" u="1"/>
        <d v="2022-05-17T00:00:00" u="1"/>
        <d v="2019-07-09T00:00:00" u="1"/>
        <d v="2020-07-09T00:00:00" u="1"/>
        <d v="2022-06-13T00:00:00" u="1"/>
        <d v="2019-08-05T00:00:00" u="1"/>
        <d v="2021-07-09T00:00:00" u="1"/>
        <d v="2020-08-05T00:00:00" u="1"/>
        <d v="2021-08-05T00:00:00" u="1"/>
        <d v="2020-09-01T00:00:00" u="1"/>
        <d v="2022-08-05T00:00:00" u="1"/>
        <d v="2021-09-01T00:00:00" u="1"/>
        <d v="2023-08-05T00:00:00" u="1"/>
        <d v="2022-09-01T00:00:00" u="1"/>
        <d v="2019-03-27T00:00:00" u="1"/>
        <d v="2020-03-27T00:00:00" u="1"/>
        <d v="2019-04-23T00:00:00" u="1"/>
        <d v="2020-04-23T00:00:00" u="1"/>
        <d v="2021-04-23T00:00:00" u="1"/>
        <d v="2020-05-19T00:00:00" u="1"/>
        <d v="2021-05-19T00:00:00" u="1"/>
        <d v="2020-06-15T00:00:00" u="1"/>
        <d v="2022-05-19T00:00:00" u="1"/>
        <d v="2019-07-11T00:00:00" u="1"/>
        <d v="2021-06-15T00:00:00" u="1"/>
        <d v="2022-06-15T00:00:00" u="1"/>
        <d v="2019-08-07T00:00:00" u="1"/>
        <d v="2020-08-07T00:00:00" u="1"/>
        <d v="2022-07-11T00:00:00" u="1"/>
        <d v="2019-09-03T00:00:00" u="1"/>
        <d v="2020-09-03T00:00:00" u="1"/>
        <d v="2021-09-03T00:00:00" u="1"/>
        <d v="2019-03-29T00:00:00" u="1"/>
        <d v="2019-04-25T00:00:00" u="1"/>
        <d v="2021-03-29T00:00:00" u="1"/>
        <d v="2022-03-29T00:00:00" u="1"/>
        <d v="2019-05-21T00:00:00" u="1"/>
        <d v="2020-05-21T00:00:00" u="1"/>
        <d v="2022-04-25T00:00:00" u="1"/>
        <d v="2019-06-17T00:00:00" u="1"/>
        <d v="2021-05-21T00:00:00" u="1"/>
        <d v="2020-06-17T00:00:00" u="1"/>
        <d v="2021-06-17T00:00:00" u="1"/>
        <d v="2020-07-13T00:00:00" u="1"/>
        <d v="2022-06-17T00:00:00" u="1"/>
        <d v="2019-08-09T00:00:00" u="1"/>
        <d v="2021-07-13T00:00:00" u="1"/>
        <d v="2023-06-17T00:00:00" u="1"/>
        <d v="2022-07-13T00:00:00" u="1"/>
        <d v="2019-09-05T00:00:00" u="1"/>
        <d v="2021-08-09T00:00:00" u="1"/>
        <d v="2022-08-09T00:00:00" u="1"/>
        <d v="2019-10-01T00:00:00" u="1"/>
        <d v="2020-10-01T00:00:00" u="1"/>
        <d v="2021-10-01T00:00:00" u="1"/>
        <d v="2020-03-31T00:00:00" u="1"/>
        <d v="2021-03-31T00:00:00" u="1"/>
        <d v="2020-04-27T00:00:00" u="1"/>
        <d v="2022-03-31T00:00:00" u="1"/>
        <d v="2019-05-23T00:00:00" u="1"/>
        <d v="2021-04-27T00:00:00" u="1"/>
        <d v="2022-04-27T00:00:00" u="1"/>
        <d v="2019-06-19T00:00:00" u="1"/>
        <d v="2020-06-19T00:00:00" u="1"/>
        <d v="2022-05-23T00:00:00" u="1"/>
        <d v="2019-07-15T00:00:00" u="1"/>
        <d v="2020-07-15T00:00:00" u="1"/>
        <d v="2021-07-15T00:00:00" u="1"/>
        <d v="2020-08-11T00:00:00" u="1"/>
        <d v="2022-07-15T00:00:00" u="1"/>
        <d v="2021-08-11T00:00:00" u="1"/>
        <d v="2023-07-15T00:00:00" u="1"/>
        <d v="2022-08-11T00:00:00" u="1"/>
        <d v="2019-10-03T00:00:00" u="1"/>
        <d v="2021-09-07T00:00:00" u="1"/>
        <d v="2022-09-07T00:00:00" u="1"/>
        <d v="2022-10-03T00:00:00" u="1"/>
        <d v="2019-04-29T00:00:00" u="1"/>
        <d v="2020-04-29T00:00:00" u="1"/>
        <d v="2021-04-29T00:00:00" u="1"/>
        <d v="2022-04-29T00:00:00" u="1"/>
        <d v="2019-06-21T00:00:00" u="1"/>
        <d v="2021-05-25T00:00:00" u="1"/>
        <d v="2023-04-29T00:00:00" u="1"/>
        <d v="2022-05-25T00:00:00" u="1"/>
        <d v="2019-07-17T00:00:00" u="1"/>
        <d v="2021-06-21T00:00:00" u="1"/>
        <d v="2020-07-17T00:00:00" u="1"/>
        <d v="2022-06-21T00:00:00" u="1"/>
        <d v="2019-08-13T00:00:00" u="1"/>
        <d v="2020-08-13T00:00:00" u="1"/>
        <d v="2019-09-09T00:00:00" u="1"/>
        <d v="2021-08-13T00:00:00" u="1"/>
        <d v="2020-09-09T00:00:00" u="1"/>
        <d v="2021-09-09T00:00:00" u="1"/>
        <d v="2020-10-05T00:00:00" u="1"/>
        <d v="2022-09-09T00:00:00" u="1"/>
        <d v="2019-11-01T00:00:00" u="1"/>
        <d v="2021-10-05T00:00:00" u="1"/>
        <d v="2023-09-09T00:00:00" u="1"/>
        <d v="2022-10-05T00:00:00" u="1"/>
        <d v="2021-11-01T00:00:00" u="1"/>
        <d v="2022-11-01T00:00:00" u="1"/>
        <d v="2020-05-27T00:00:00" u="1"/>
        <d v="2021-05-27T00:00:00" u="1"/>
        <d v="2020-06-23T00:00:00" u="1"/>
        <d v="2022-05-27T00:00:00" u="1"/>
        <d v="2019-07-19T00:00:00" u="1"/>
        <d v="2021-06-23T00:00:00" u="1"/>
        <d v="2023-05-27T00:00:00" u="1"/>
        <d v="2022-06-23T00:00:00" u="1"/>
        <d v="2019-08-15T00:00:00" u="1"/>
        <d v="2021-07-19T00:00:00" u="1"/>
        <d v="2022-07-19T00:00:00" u="1"/>
        <d v="2019-09-11T00:00:00" u="1"/>
        <d v="2020-09-11T00:00:00" u="1"/>
        <d v="2022-08-15T00:00:00" u="1"/>
        <d v="2019-10-07T00:00:00" u="1"/>
        <d v="2020-10-07T00:00:00" u="1"/>
        <d v="2021-10-07T00:00:00" u="1"/>
        <d v="2020-11-03T00:00:00" u="1"/>
        <d v="2022-10-07T00:00:00" u="1"/>
        <d v="2021-11-03T00:00:00" u="1"/>
        <d v="2023-10-07T00:00:00" u="1"/>
        <d v="2022-11-03T00:00:00" u="1"/>
        <d v="2019-05-29T00:00:00" u="1"/>
        <d v="2020-05-29T00:00:00" u="1"/>
        <d v="2019-06-25T00:00:00" u="1"/>
        <d v="2020-06-25T00:00:00" u="1"/>
        <d v="2021-06-25T00:00:00" u="1"/>
        <d v="2020-07-21T00:00:00" u="1"/>
        <d v="2021-07-21T00:00:00" u="1"/>
        <d v="2020-08-17T00:00:00" u="1"/>
        <d v="2022-07-21T00:00:00" u="1"/>
        <d v="2019-09-13T00:00:00" u="1"/>
        <d v="2021-08-17T00:00:00" u="1"/>
        <d v="2022-08-17T00:00:00" u="1"/>
        <d v="2019-10-09T00:00:00" u="1"/>
        <d v="2021-09-13T00:00:00" u="1"/>
        <d v="2020-10-09T00:00:00" u="1"/>
        <d v="2022-09-13T00:00:00" u="1"/>
        <d v="2019-11-05T00:00:00" u="1"/>
        <d v="2020-11-05T00:00:00" u="1"/>
        <d v="2021-11-05T00:00:00" u="1"/>
        <d v="2020-12-01T00:00:00" u="1"/>
        <d v="2021-12-01T00:00:00" u="1"/>
        <d v="2022-12-01T00:00:00" u="1"/>
        <d v="2023-12-01T00:00:00" u="1"/>
        <d v="2019-05-31T00:00:00" u="1"/>
        <d v="2019-06-27T00:00:00" u="1"/>
        <d v="2022-05-31T00:00:00" u="1"/>
        <d v="2019-07-23T00:00:00" u="1"/>
        <d v="2020-07-23T00:00:00" u="1"/>
        <d v="2022-06-27T00:00:00" u="1"/>
        <d v="2019-08-19T00:00:00" u="1"/>
        <d v="2021-07-23T00:00:00" u="1"/>
        <d v="2020-08-19T00:00:00" u="1"/>
        <d v="2021-08-19T00:00:00" u="1"/>
        <d v="2020-09-15T00:00:00" u="1"/>
        <d v="2022-08-19T00:00:00" u="1"/>
        <d v="2019-10-11T00:00:00" u="1"/>
        <d v="2021-09-15T00:00:00" u="1"/>
        <d v="2023-08-19T00:00:00" u="1"/>
        <d v="2022-09-15T00:00:00" u="1"/>
        <d v="2019-11-07T00:00:00" u="1"/>
        <d v="2022-10-11T00:00:00" u="1"/>
        <d v="2019-12-03T00:00:00" u="1"/>
        <d v="2020-12-03T00:00:00" u="1"/>
        <d v="2022-11-07T00:00:00" u="1"/>
        <d v="2021-12-03T00:00:00" u="1"/>
        <d v="2020-06-29T00:00:00" u="1"/>
        <d v="2019-07-25T00:00:00" u="1"/>
        <d v="2021-06-29T00:00:00" u="1"/>
        <d v="2022-06-29T00:00:00" u="1"/>
        <d v="2019-08-21T00:00:00" u="1"/>
        <d v="2020-08-21T00:00:00" u="1"/>
        <d v="2022-07-25T00:00:00" u="1"/>
        <d v="2019-09-17T00:00:00" u="1"/>
        <d v="2020-09-17T00:00:00" u="1"/>
        <d v="2021-09-17T00:00:00" u="1"/>
        <d v="2020-10-13T00:00:00" u="1"/>
        <d v="2021-10-13T00:00:00" u="1"/>
        <d v="2020-11-09T00:00:00" u="1"/>
        <d v="2022-10-13T00:00:00" u="1"/>
        <d v="2019-12-05T00:00:00" u="1"/>
        <d v="2021-11-09T00:00:00" u="1"/>
        <d v="2022-11-09T00:00:00" u="1"/>
        <d v="2022-12-05T00:00:00" u="1"/>
        <d v="2023-12-05T00:00:00" u="1"/>
        <d v="2020-07-27T00:00:00" u="1"/>
        <d v="2019-08-23T00:00:00" u="1"/>
        <d v="2021-07-27T00:00:00" u="1"/>
        <d v="2022-07-27T00:00:00" u="1"/>
        <d v="2019-09-19T00:00:00" u="1"/>
        <d v="2021-08-23T00:00:00" u="1"/>
        <d v="2022-08-23T00:00:00" u="1"/>
        <d v="2019-10-15T00:00:00" u="1"/>
        <d v="2020-10-15T00:00:00" u="1"/>
        <d v="2022-09-19T00:00:00" u="1"/>
        <d v="2021-10-15T00:00:00" u="1"/>
        <d v="2020-12-07T00:00:00" u="1"/>
        <d v="2021-12-07T00:00:00" u="1"/>
        <d v="2022-12-07T00:00:00" u="1"/>
        <d v="2023-12-07T00:00:00" u="1"/>
        <d v="2019-07-29T00:00:00" u="1"/>
        <d v="2020-07-29T00:00:00" u="1"/>
        <d v="2021-07-29T00:00:00" u="1"/>
        <d v="2020-08-25T00:00:00" u="1"/>
        <d v="2022-07-29T00:00:00" u="1"/>
        <d v="2021-08-25T00:00:00" u="1"/>
        <d v="2023-07-29T00:00:00" u="1"/>
        <d v="2020-09-21T00:00:00" u="1"/>
        <d v="2022-08-25T00:00:00" u="1"/>
        <d v="2019-10-17T00:00:00" u="1"/>
        <d v="2021-09-21T00:00:00" u="1"/>
        <d v="2022-09-21T00:00:00" u="1"/>
        <d v="2019-11-13T00:00:00" u="1"/>
        <d v="2020-11-13T00:00:00" u="1"/>
        <d v="2022-10-17T00:00:00" u="1"/>
        <d v="2019-12-09T00:00:00" u="1"/>
        <d v="2020-12-09T00:00:00" u="1"/>
        <d v="2021-12-09T00:00:00" u="1"/>
        <d v="2022-12-09T00:00:00" u="1"/>
        <d v="2023-12-09T00:00:00" u="1"/>
        <d v="2019-07-31T00:00:00" u="1"/>
        <d v="2020-07-31T00:00:00" u="1"/>
        <d v="2019-08-27T00:00:00" u="1"/>
        <d v="2020-08-27T00:00:00" u="1"/>
        <d v="2019-09-23T00:00:00" u="1"/>
        <d v="2021-08-27T00:00:00" u="1"/>
        <d v="2020-09-23T00:00:00" u="1"/>
        <d v="2021-09-23T00:00:00" u="1"/>
        <d v="2020-10-19T00:00:00" u="1"/>
        <d v="2022-09-23T00:00:00" u="1"/>
        <d v="2019-11-15T00:00:00" u="1"/>
        <d v="2021-10-19T00:00:00" u="1"/>
        <d v="2023-09-23T00:00:00" u="1"/>
        <d v="2022-10-19T00:00:00" u="1"/>
        <d v="2019-12-11T00:00:00" u="1"/>
        <d v="2021-11-15T00:00:00" u="1"/>
        <d v="2020-12-11T00:00:00" u="1"/>
        <d v="2022-11-15T00:00:00" u="1"/>
        <d v="2019-08-29T00:00:00" u="1"/>
        <d v="2019-09-25T00:00:00" u="1"/>
        <d v="2020-09-25T00:00:00" u="1"/>
        <d v="2022-08-29T00:00:00" u="1"/>
        <d v="2019-10-21T00:00:00" u="1"/>
        <d v="2020-10-21T00:00:00" u="1"/>
        <d v="2021-10-21T00:00:00" u="1"/>
        <d v="2020-11-17T00:00:00" u="1"/>
        <d v="2022-10-21T00:00:00" u="1"/>
        <d v="2019-12-13T00:00:00" u="1"/>
        <d v="2021-11-17T00:00:00" u="1"/>
        <d v="2023-10-21T00:00:00" u="1"/>
        <d v="2022-11-17T00:00:00" u="1"/>
        <d v="2021-12-13T00:00:00" u="1"/>
        <d v="2022-12-13T00:00:00" u="1"/>
        <d v="2023-12-13T00:00:00" u="1"/>
        <d v="2020-08-31T00:00:00" u="1"/>
        <d v="2019-09-27T00:00:00" u="1"/>
        <d v="2021-08-31T00:00:00" u="1"/>
        <d v="2022-08-31T00:00:00" u="1"/>
        <d v="2019-10-23T00:00:00" u="1"/>
        <d v="2021-09-27T00:00:00" u="1"/>
        <d v="2020-10-23T00:00:00" u="1"/>
        <d v="2022-09-27T00:00:00" u="1"/>
        <d v="2019-11-19T00:00:00" u="1"/>
        <d v="2020-11-19T00:00:00" u="1"/>
        <d v="2021-11-19T00:00:00" u="1"/>
        <d v="2020-12-15T00:00:00" u="1"/>
        <d v="2021-12-15T00:00:00" u="1"/>
        <d v="2022-12-15T00:00:00" u="1"/>
        <d v="2023-12-15T00:00:00" u="1"/>
      </sharedItems>
    </cacheField>
    <cacheField name="Low Price" numFmtId="0">
      <sharedItems containsString="0" containsBlank="1" containsNumber="1" minValue="9" maxValue="375"/>
    </cacheField>
    <cacheField name="High Price" numFmtId="0">
      <sharedItems containsString="0" containsBlank="1" containsNumber="1" minValue="11" maxValue="388"/>
    </cacheField>
    <cacheField name="Avg. Price" numFmtId="0">
      <sharedItems containsString="0" containsBlank="1" containsNumber="1" minValue="0.22222222222222221" maxValue="0.55346153846153845"/>
    </cacheField>
    <cacheField name="Mostly Low" numFmtId="0">
      <sharedItems containsString="0" containsBlank="1" containsNumber="1" minValue="10" maxValue="364"/>
    </cacheField>
    <cacheField name="Mostly High" numFmtId="0">
      <sharedItems containsString="0" containsBlank="1" containsNumber="1" minValue="10.95" maxValue="378"/>
    </cacheField>
    <cacheField name="Season" numFmtId="0">
      <sharedItems containsString="0" containsBlank="1" containsNumber="1" containsInteger="1" minValue="2025" maxValue="2025"/>
    </cacheField>
    <cacheField name="Item Size" numFmtId="0">
      <sharedItems containsBlank="1"/>
    </cacheField>
    <cacheField name="Supply Tone" numFmtId="0">
      <sharedItems containsBlank="1"/>
    </cacheField>
    <cacheField name="Demand Tone" numFmtId="0">
      <sharedItems containsBlank="1"/>
    </cacheField>
    <cacheField name="Basis of Sale" numFmtId="0">
      <sharedItems containsBlank="1"/>
    </cacheField>
    <cacheField name="Market Tone" numFmtId="0">
      <sharedItems containsBlank="1"/>
    </cacheField>
    <cacheField name="Price Comment" numFmtId="0">
      <sharedItems containsBlank="1"/>
    </cacheField>
    <cacheField name="Comments" numFmtId="0">
      <sharedItems containsBlank="1"/>
    </cacheField>
    <cacheField name="Rpt City" numFmtId="0">
      <sharedItems containsBlank="1"/>
    </cacheField>
    <cacheField name="Region" numFmtId="0">
      <sharedItems containsBlank="1" count="18">
        <s v="Central America"/>
        <s v="Mx - Nogales"/>
        <s v="Mx - Texas"/>
        <m/>
        <e v="#N/A" u="1"/>
        <s v="CA/AZ" u="1"/>
        <s v="Florida" u="1"/>
        <s v="Georgia" u="1"/>
        <s v="Illiana" u="1"/>
        <s v="MarDel" u="1"/>
        <s v="Michigan" u="1"/>
        <s v="Missouri" u="1"/>
        <s v="North Carolina" u="1"/>
        <s v="South Carolina" u="1"/>
        <s v="Texas" u="1"/>
        <s v="Mcallen, Texas" u="1"/>
        <s v="Miami, Florida" u="1"/>
        <s v="Nogales, Arizon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9">
  <r>
    <s v="CENTRAL AMERICA IMPORTS - PORTS OF ENTRY SOUTH FLORIDA"/>
    <s v="cartons"/>
    <x v="0"/>
    <x v="0"/>
    <n v="29.85"/>
    <n v="30.85"/>
    <n v="0.46692307692307694"/>
    <m/>
    <m/>
    <n v="2025"/>
    <s v="4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0"/>
  </r>
  <r>
    <s v="CENTRAL AMERICA IMPORTS - PORTS OF ENTRY SOUTH FLORIDA"/>
    <s v="cartons"/>
    <x v="0"/>
    <x v="0"/>
    <n v="29.85"/>
    <n v="30.85"/>
    <n v="0.46692307692307694"/>
    <m/>
    <m/>
    <n v="2025"/>
    <s v="5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0"/>
  </r>
  <r>
    <s v="CENTRAL AMERICA IMPORTS - PORTS OF ENTRY SOUTH FLORIDA"/>
    <s v="24 inch bins"/>
    <x v="0"/>
    <x v="0"/>
    <n v="295"/>
    <n v="305"/>
    <n v="0.42857142857142855"/>
    <m/>
    <m/>
    <n v="2025"/>
    <s v="60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0"/>
  </r>
  <r>
    <s v="CENTRAL AMERICA IMPORTS - PORTS OF ENTRY SOUTH FLORIDA"/>
    <s v="24 inch bins"/>
    <x v="0"/>
    <x v="0"/>
    <n v="295"/>
    <n v="305"/>
    <n v="0.42857142857142855"/>
    <m/>
    <m/>
    <n v="2025"/>
    <s v="45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0"/>
  </r>
  <r>
    <s v="CENTRAL AMERICA IMPORTS - PORTS OF ENTRY SOUTH FLORIDA"/>
    <s v="24 inch bins"/>
    <x v="0"/>
    <x v="0"/>
    <n v="295"/>
    <n v="305"/>
    <n v="0.42857142857142855"/>
    <m/>
    <m/>
    <n v="2025"/>
    <s v="36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0"/>
  </r>
  <r>
    <s v="CENTRAL AMERICA IMPORTS - PORTS OF ENTRY SOUTH FLORIDA"/>
    <s v="flat cartons"/>
    <x v="1"/>
    <x v="0"/>
    <n v="16.850000000000001"/>
    <n v="17.850000000000001"/>
    <n v="0.3855555555555556"/>
    <m/>
    <m/>
    <n v="2025"/>
    <s v="8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0"/>
  </r>
  <r>
    <s v="CENTRAL AMERICA IMPORTS - PORTS OF ENTRY SOUTH FLORIDA"/>
    <s v="flat cartons"/>
    <x v="1"/>
    <x v="0"/>
    <n v="16.850000000000001"/>
    <n v="16.850000000000001"/>
    <n v="0.37444444444444447"/>
    <m/>
    <m/>
    <n v="2025"/>
    <s v="6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0"/>
  </r>
  <r>
    <s v="CENTRAL AMERICA IMPORTS - PORTS OF ENTRY SOUTH FLORIDA"/>
    <s v="flat cartons"/>
    <x v="1"/>
    <x v="0"/>
    <n v="16.850000000000001"/>
    <n v="16.850000000000001"/>
    <n v="0.37444444444444447"/>
    <m/>
    <m/>
    <n v="2025"/>
    <s v="9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0"/>
  </r>
  <r>
    <s v="CENTRAL AMERICA IMPORTS - PORTS OF ENTRY SOUTH FLORIDA"/>
    <s v="cartons"/>
    <x v="0"/>
    <x v="1"/>
    <n v="29.85"/>
    <n v="30.85"/>
    <n v="0.46692307692307694"/>
    <m/>
    <m/>
    <n v="2025"/>
    <s v="4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0"/>
  </r>
  <r>
    <s v="CENTRAL AMERICA IMPORTS - PORTS OF ENTRY SOUTH FLORIDA"/>
    <s v="cartons"/>
    <x v="0"/>
    <x v="1"/>
    <n v="29.85"/>
    <n v="30.85"/>
    <n v="0.46692307692307694"/>
    <m/>
    <m/>
    <n v="2025"/>
    <s v="5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0"/>
  </r>
  <r>
    <s v="CENTRAL AMERICA IMPORTS - PORTS OF ENTRY SOUTH FLORIDA"/>
    <s v="24 inch bins"/>
    <x v="0"/>
    <x v="1"/>
    <n v="285"/>
    <n v="295"/>
    <n v="0.41428571428571431"/>
    <m/>
    <m/>
    <n v="2025"/>
    <s v="36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0"/>
  </r>
  <r>
    <s v="CENTRAL AMERICA IMPORTS - PORTS OF ENTRY SOUTH FLORIDA"/>
    <s v="24 inch bins"/>
    <x v="0"/>
    <x v="1"/>
    <n v="285"/>
    <n v="295"/>
    <n v="0.41428571428571431"/>
    <m/>
    <m/>
    <n v="2025"/>
    <s v="45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0"/>
  </r>
  <r>
    <s v="CENTRAL AMERICA IMPORTS - PORTS OF ENTRY SOUTH FLORIDA"/>
    <s v="24 inch bins"/>
    <x v="0"/>
    <x v="1"/>
    <n v="285"/>
    <n v="295"/>
    <n v="0.41428571428571431"/>
    <m/>
    <m/>
    <n v="2025"/>
    <s v="60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0"/>
  </r>
  <r>
    <s v="CENTRAL AMERICA IMPORTS - PORTS OF ENTRY SOUTH FLORIDA"/>
    <s v="flat cartons"/>
    <x v="1"/>
    <x v="1"/>
    <n v="16.850000000000001"/>
    <n v="17.850000000000001"/>
    <n v="0.3855555555555556"/>
    <m/>
    <m/>
    <n v="2025"/>
    <s v="6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0"/>
  </r>
  <r>
    <s v="CENTRAL AMERICA IMPORTS - PORTS OF ENTRY SOUTH FLORIDA"/>
    <s v="flat cartons"/>
    <x v="1"/>
    <x v="1"/>
    <n v="15.85"/>
    <n v="17.850000000000001"/>
    <n v="0.37444444444444447"/>
    <m/>
    <m/>
    <n v="2025"/>
    <s v="8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0"/>
  </r>
  <r>
    <s v="CENTRAL AMERICA IMPORTS - PORTS OF ENTRY SOUTH FLORIDA"/>
    <s v="flat cartons"/>
    <x v="1"/>
    <x v="1"/>
    <n v="14.85"/>
    <n v="16.850000000000001"/>
    <n v="0.35222222222222227"/>
    <m/>
    <m/>
    <n v="2025"/>
    <s v="9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0"/>
  </r>
  <r>
    <s v="CENTRAL AMERICA IMPORTS - PORTS OF ENTRY SOUTH FLORIDA"/>
    <s v="cartons"/>
    <x v="0"/>
    <x v="2"/>
    <n v="29.85"/>
    <n v="30.85"/>
    <n v="0.46692307692307694"/>
    <m/>
    <m/>
    <n v="2025"/>
    <s v="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cartons"/>
    <x v="0"/>
    <x v="2"/>
    <n v="29.85"/>
    <n v="30.85"/>
    <n v="0.46692307692307694"/>
    <m/>
    <m/>
    <n v="2025"/>
    <s v="4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24 inch bins"/>
    <x v="0"/>
    <x v="2"/>
    <n v="285"/>
    <n v="295"/>
    <n v="0.41428571428571431"/>
    <m/>
    <m/>
    <n v="2025"/>
    <s v="3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24 inch bins"/>
    <x v="0"/>
    <x v="2"/>
    <n v="285"/>
    <n v="295"/>
    <n v="0.41428571428571431"/>
    <m/>
    <m/>
    <n v="2025"/>
    <s v="60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24 inch bins"/>
    <x v="0"/>
    <x v="2"/>
    <n v="285"/>
    <n v="295"/>
    <n v="0.41428571428571431"/>
    <m/>
    <m/>
    <n v="2025"/>
    <s v="4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flat cartons"/>
    <x v="1"/>
    <x v="2"/>
    <n v="16.850000000000001"/>
    <n v="17.850000000000001"/>
    <n v="0.3855555555555556"/>
    <m/>
    <m/>
    <n v="2025"/>
    <s v="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flat cartons"/>
    <x v="1"/>
    <x v="2"/>
    <n v="15.85"/>
    <n v="17.850000000000001"/>
    <n v="0.37444444444444447"/>
    <m/>
    <m/>
    <n v="2025"/>
    <s v="8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flat cartons"/>
    <x v="1"/>
    <x v="2"/>
    <n v="14.85"/>
    <n v="16.850000000000001"/>
    <n v="0.35222222222222227"/>
    <m/>
    <m/>
    <n v="2025"/>
    <s v="9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cartons"/>
    <x v="0"/>
    <x v="3"/>
    <n v="29.85"/>
    <n v="30.85"/>
    <n v="0.46692307692307694"/>
    <m/>
    <m/>
    <n v="2025"/>
    <s v="5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0"/>
  </r>
  <r>
    <s v="CENTRAL AMERICA IMPORTS - PORTS OF ENTRY SOUTH FLORIDA"/>
    <s v="cartons"/>
    <x v="0"/>
    <x v="3"/>
    <n v="29.85"/>
    <n v="30.85"/>
    <n v="0.46692307692307694"/>
    <m/>
    <m/>
    <n v="2025"/>
    <s v="4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0"/>
  </r>
  <r>
    <s v="CENTRAL AMERICA IMPORTS - PORTS OF ENTRY SOUTH FLORIDA"/>
    <s v="24 inch bins"/>
    <x v="0"/>
    <x v="3"/>
    <n v="275"/>
    <n v="285"/>
    <n v="0.4"/>
    <m/>
    <m/>
    <n v="2025"/>
    <s v="60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0"/>
  </r>
  <r>
    <s v="CENTRAL AMERICA IMPORTS - PORTS OF ENTRY SOUTH FLORIDA"/>
    <s v="24 inch bins"/>
    <x v="0"/>
    <x v="3"/>
    <n v="275"/>
    <n v="285"/>
    <n v="0.4"/>
    <m/>
    <m/>
    <n v="2025"/>
    <s v="45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0"/>
  </r>
  <r>
    <s v="CENTRAL AMERICA IMPORTS - PORTS OF ENTRY SOUTH FLORIDA"/>
    <s v="24 inch bins"/>
    <x v="0"/>
    <x v="3"/>
    <n v="275"/>
    <n v="285"/>
    <n v="0.4"/>
    <m/>
    <m/>
    <n v="2025"/>
    <s v="36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0"/>
  </r>
  <r>
    <s v="CENTRAL AMERICA IMPORTS - PORTS OF ENTRY SOUTH FLORIDA"/>
    <s v="flat cartons"/>
    <x v="1"/>
    <x v="3"/>
    <n v="16.850000000000001"/>
    <n v="17.850000000000001"/>
    <n v="0.3855555555555556"/>
    <m/>
    <m/>
    <n v="2025"/>
    <s v="6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0"/>
  </r>
  <r>
    <s v="CENTRAL AMERICA IMPORTS - PORTS OF ENTRY SOUTH FLORIDA"/>
    <s v="flat cartons"/>
    <x v="1"/>
    <x v="3"/>
    <n v="15.85"/>
    <n v="17.850000000000001"/>
    <n v="0.37444444444444447"/>
    <m/>
    <m/>
    <n v="2025"/>
    <s v="8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0"/>
  </r>
  <r>
    <s v="CENTRAL AMERICA IMPORTS - PORTS OF ENTRY SOUTH FLORIDA"/>
    <s v="flat cartons"/>
    <x v="1"/>
    <x v="3"/>
    <n v="14.85"/>
    <n v="16.850000000000001"/>
    <n v="0.35222222222222227"/>
    <m/>
    <m/>
    <n v="2025"/>
    <s v="9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0"/>
  </r>
  <r>
    <s v="CENTRAL AMERICA IMPORTS - PORTS OF ENTRY SOUTH FLORIDA"/>
    <s v="cartons"/>
    <x v="0"/>
    <x v="4"/>
    <n v="29.85"/>
    <n v="30.85"/>
    <n v="0.46692307692307694"/>
    <m/>
    <m/>
    <n v="2025"/>
    <s v="4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cartons"/>
    <x v="0"/>
    <x v="4"/>
    <n v="29.85"/>
    <n v="30.85"/>
    <n v="0.46692307692307694"/>
    <m/>
    <m/>
    <n v="2025"/>
    <s v="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24 inch bins"/>
    <x v="0"/>
    <x v="4"/>
    <n v="275"/>
    <n v="285"/>
    <n v="0.4"/>
    <m/>
    <m/>
    <n v="2025"/>
    <s v="3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24 inch bins"/>
    <x v="0"/>
    <x v="4"/>
    <n v="275"/>
    <n v="285"/>
    <n v="0.4"/>
    <m/>
    <m/>
    <n v="2025"/>
    <s v="4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24 inch bins"/>
    <x v="0"/>
    <x v="4"/>
    <n v="275"/>
    <n v="285"/>
    <n v="0.4"/>
    <m/>
    <m/>
    <n v="2025"/>
    <s v="60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flat cartons"/>
    <x v="1"/>
    <x v="4"/>
    <n v="16.850000000000001"/>
    <n v="17.850000000000001"/>
    <n v="0.3855555555555556"/>
    <m/>
    <m/>
    <n v="2025"/>
    <s v="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flat cartons"/>
    <x v="1"/>
    <x v="4"/>
    <n v="15.85"/>
    <n v="17.850000000000001"/>
    <n v="0.37444444444444447"/>
    <m/>
    <m/>
    <n v="2025"/>
    <s v="8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flat cartons"/>
    <x v="1"/>
    <x v="4"/>
    <n v="14.85"/>
    <n v="16.850000000000001"/>
    <n v="0.35222222222222227"/>
    <m/>
    <m/>
    <n v="2025"/>
    <s v="9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24 inch bins"/>
    <x v="0"/>
    <x v="5"/>
    <n v="375"/>
    <m/>
    <n v="0.5357142857142857"/>
    <m/>
    <m/>
    <n v="2025"/>
    <s v="4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cartons"/>
    <x v="0"/>
    <x v="5"/>
    <n v="29.85"/>
    <n v="30.85"/>
    <n v="0.46692307692307694"/>
    <m/>
    <m/>
    <n v="2025"/>
    <s v="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cartons"/>
    <x v="0"/>
    <x v="5"/>
    <n v="29.85"/>
    <n v="30.85"/>
    <n v="0.46692307692307694"/>
    <m/>
    <m/>
    <n v="2025"/>
    <s v="4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24 inch bins"/>
    <x v="0"/>
    <x v="5"/>
    <n v="325"/>
    <m/>
    <n v="0.4642857142857143"/>
    <m/>
    <m/>
    <n v="2025"/>
    <s v="3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24 inch bins"/>
    <x v="0"/>
    <x v="5"/>
    <n v="315"/>
    <m/>
    <n v="0.45"/>
    <m/>
    <m/>
    <n v="2025"/>
    <s v="60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flat cartons"/>
    <x v="1"/>
    <x v="5"/>
    <n v="16.850000000000001"/>
    <n v="17.850000000000001"/>
    <n v="0.3855555555555556"/>
    <m/>
    <m/>
    <n v="2025"/>
    <s v="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flat cartons"/>
    <x v="1"/>
    <x v="5"/>
    <n v="15.85"/>
    <n v="17.850000000000001"/>
    <n v="0.37444444444444447"/>
    <m/>
    <m/>
    <n v="2025"/>
    <s v="8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flat cartons"/>
    <x v="1"/>
    <x v="5"/>
    <n v="14.85"/>
    <n v="16.850000000000001"/>
    <n v="0.35222222222222227"/>
    <m/>
    <m/>
    <n v="2025"/>
    <s v="9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24 inch bins"/>
    <x v="0"/>
    <x v="6"/>
    <n v="375"/>
    <m/>
    <n v="0.5357142857142857"/>
    <m/>
    <m/>
    <n v="2025"/>
    <s v="4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cartons"/>
    <x v="0"/>
    <x v="6"/>
    <n v="29.85"/>
    <n v="30.85"/>
    <n v="0.46692307692307694"/>
    <m/>
    <m/>
    <n v="2025"/>
    <s v="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cartons"/>
    <x v="0"/>
    <x v="6"/>
    <n v="29.85"/>
    <n v="30.85"/>
    <n v="0.46692307692307694"/>
    <m/>
    <m/>
    <n v="2025"/>
    <s v="4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24 inch bins"/>
    <x v="0"/>
    <x v="6"/>
    <n v="325"/>
    <m/>
    <n v="0.4642857142857143"/>
    <m/>
    <m/>
    <n v="2025"/>
    <s v="3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24 inch bins"/>
    <x v="0"/>
    <x v="6"/>
    <n v="315"/>
    <m/>
    <n v="0.45"/>
    <m/>
    <m/>
    <n v="2025"/>
    <s v="60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flat cartons"/>
    <x v="1"/>
    <x v="6"/>
    <n v="16.850000000000001"/>
    <n v="17.850000000000001"/>
    <n v="0.3855555555555556"/>
    <m/>
    <m/>
    <n v="2025"/>
    <s v="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flat cartons"/>
    <x v="1"/>
    <x v="6"/>
    <n v="15.85"/>
    <n v="17.850000000000001"/>
    <n v="0.37444444444444447"/>
    <m/>
    <m/>
    <n v="2025"/>
    <s v="8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flat cartons"/>
    <x v="1"/>
    <x v="6"/>
    <n v="14.85"/>
    <n v="16.850000000000001"/>
    <n v="0.35222222222222227"/>
    <m/>
    <m/>
    <n v="2025"/>
    <s v="9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24 inch bins"/>
    <x v="0"/>
    <x v="7"/>
    <n v="325"/>
    <m/>
    <n v="0.4642857142857143"/>
    <m/>
    <m/>
    <n v="2025"/>
    <s v="45s"/>
    <s v="VERY LIGHT"/>
    <s v="EXCEEDS SUPPLY"/>
    <s v="Sales F.O.B. Shipping Point and/or Delivered Sales, Shipping Point Basis"/>
    <s v="Red Flesh Seedless 24 inch bins 36s and 45s lower; others about steady."/>
    <m/>
    <s v="GUATEMALA, By Boat.  Many present shipments from prior bookings and/or previous commitments."/>
    <s v="Miami, Florida"/>
    <x v="0"/>
  </r>
  <r>
    <s v="CENTRAL AMERICA IMPORTS - PORTS OF ENTRY SOUTH FLORIDA"/>
    <s v="24 inch bins"/>
    <x v="0"/>
    <x v="7"/>
    <n v="315"/>
    <m/>
    <n v="0.45"/>
    <m/>
    <m/>
    <n v="2025"/>
    <s v="60s"/>
    <s v="VERY LIGHT"/>
    <s v="EXCEEDS SUPPLY"/>
    <s v="Sales F.O.B. Shipping Point and/or Delivered Sales, Shipping Point Basis"/>
    <s v="Red Flesh Seedless 24 inch bins 36s and 45s lower; others about steady."/>
    <m/>
    <s v="GUATEMALA, By Boat.  Many present shipments from prior bookings and/or previous commitments."/>
    <s v="Miami, Florida"/>
    <x v="0"/>
  </r>
  <r>
    <s v="CENTRAL AMERICA IMPORTS - PORTS OF ENTRY SOUTH FLORIDA"/>
    <s v="24 inch bins"/>
    <x v="0"/>
    <x v="7"/>
    <n v="305"/>
    <m/>
    <n v="0.43571428571428572"/>
    <m/>
    <m/>
    <n v="2025"/>
    <s v="36s"/>
    <s v="VERY LIGHT"/>
    <s v="EXCEEDS SUPPLY"/>
    <s v="Sales F.O.B. Shipping Point and/or Delivered Sales, Shipping Point Basis"/>
    <s v="Red Flesh Seedless 24 inch bins 36s and 45s lower; others about steady."/>
    <m/>
    <s v="GUATEMALA, By Boat.  Many present shipments from prior bookings and/or previous commitments."/>
    <s v="Miami, Florida"/>
    <x v="0"/>
  </r>
  <r>
    <s v="CENTRAL AMERICA IMPORTS - PORTS OF ENTRY SOUTH FLORIDA"/>
    <s v="flat cartons"/>
    <x v="1"/>
    <x v="7"/>
    <n v="16.850000000000001"/>
    <n v="17.850000000000001"/>
    <n v="0.3855555555555556"/>
    <m/>
    <m/>
    <n v="2025"/>
    <s v="6s"/>
    <s v="VERY LIGHT"/>
    <s v="EXCEEDS SUPPLY"/>
    <s v="Sales F.O.B. Shipping Point and/or Delivered Sales, Shipping Point Basis"/>
    <s v="Red Flesh Seedless 24 inch bins 36s and 45s lower; others about steady."/>
    <m/>
    <s v="GUATEMALA, By Boat.  Many present shipments from prior bookings and/or previous commitments."/>
    <s v="Miami, Florida"/>
    <x v="0"/>
  </r>
  <r>
    <s v="CENTRAL AMERICA IMPORTS - PORTS OF ENTRY SOUTH FLORIDA"/>
    <s v="flat cartons"/>
    <x v="1"/>
    <x v="7"/>
    <n v="15.85"/>
    <n v="17.850000000000001"/>
    <n v="0.37444444444444447"/>
    <m/>
    <m/>
    <n v="2025"/>
    <s v="8s"/>
    <s v="VERY LIGHT"/>
    <s v="EXCEEDS SUPPLY"/>
    <s v="Sales F.O.B. Shipping Point and/or Delivered Sales, Shipping Point Basis"/>
    <s v="Red Flesh Seedless 24 inch bins 36s and 45s lower; others about steady."/>
    <m/>
    <s v="GUATEMALA, By Boat.  Many present shipments from prior bookings and/or previous commitments."/>
    <s v="Miami, Florida"/>
    <x v="0"/>
  </r>
  <r>
    <s v="CENTRAL AMERICA IMPORTS - PORTS OF ENTRY SOUTH FLORIDA"/>
    <s v="flat cartons"/>
    <x v="1"/>
    <x v="7"/>
    <n v="14.85"/>
    <n v="16.850000000000001"/>
    <n v="0.35222222222222227"/>
    <m/>
    <m/>
    <n v="2025"/>
    <s v="9s"/>
    <s v="VERY LIGHT"/>
    <s v="EXCEEDS SUPPLY"/>
    <s v="Sales F.O.B. Shipping Point and/or Delivered Sales, Shipping Point Basis"/>
    <s v="Red Flesh Seedless 24 inch bins 36s and 45s lower; others about steady."/>
    <m/>
    <s v="GUATEMALA, By Boat.  Many present shipments from prior bookings and/or previous commitments."/>
    <s v="Miami, Florida"/>
    <x v="0"/>
  </r>
  <r>
    <s v="CENTRAL AMERICA IMPORTS - PORTS OF ENTRY SOUTH FLORIDA"/>
    <s v="cartons"/>
    <x v="0"/>
    <x v="8"/>
    <n v="34.950000000000003"/>
    <m/>
    <n v="0.53769230769230769"/>
    <m/>
    <m/>
    <n v="2025"/>
    <s v="5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cartons"/>
    <x v="0"/>
    <x v="8"/>
    <n v="34.950000000000003"/>
    <m/>
    <n v="0.53769230769230769"/>
    <m/>
    <m/>
    <n v="2025"/>
    <s v="4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24 inch bins"/>
    <x v="0"/>
    <x v="8"/>
    <n v="325"/>
    <m/>
    <n v="0.4642857142857143"/>
    <m/>
    <m/>
    <n v="2025"/>
    <s v="45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24 inch bins"/>
    <x v="0"/>
    <x v="8"/>
    <n v="315"/>
    <m/>
    <n v="0.45"/>
    <m/>
    <m/>
    <n v="2025"/>
    <s v="60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24 inch bins"/>
    <x v="0"/>
    <x v="8"/>
    <n v="305"/>
    <m/>
    <n v="0.43571428571428572"/>
    <m/>
    <m/>
    <n v="2025"/>
    <s v="36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flat cartons"/>
    <x v="1"/>
    <x v="8"/>
    <n v="16.850000000000001"/>
    <n v="17.850000000000001"/>
    <n v="0.3855555555555556"/>
    <m/>
    <m/>
    <n v="2025"/>
    <s v="6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flat cartons"/>
    <x v="1"/>
    <x v="8"/>
    <n v="15.85"/>
    <n v="17.850000000000001"/>
    <n v="0.37444444444444447"/>
    <m/>
    <m/>
    <n v="2025"/>
    <s v="8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 FLORIDA"/>
    <s v="flat cartons"/>
    <x v="1"/>
    <x v="8"/>
    <n v="14.85"/>
    <n v="16.850000000000001"/>
    <n v="0.35222222222222227"/>
    <m/>
    <m/>
    <n v="2025"/>
    <s v="9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0"/>
  </r>
  <r>
    <s v="CENTRAL AMERICA IMPORTS - PORTS OF ENTRY SOUTHERN CALIFORNIA"/>
    <s v="cartons"/>
    <x v="0"/>
    <x v="9"/>
    <n v="34.950000000000003"/>
    <n v="37"/>
    <n v="0.55346153846153845"/>
    <m/>
    <m/>
    <n v="2025"/>
    <s v="4s"/>
    <s v="VERY LIGHT"/>
    <s v="EXCEEDS SUPPLY"/>
    <s v="Sales F.O.B. Shipping Point and/or Delivered Sales, Shipping Point Basis"/>
    <s v="Red Flesh Seedless 36s and 45s higher, Red Flesh Seedless flat carton miniature 9s lower, others about steady."/>
    <m/>
    <s v="HONDURAS, few GUATEMALA. By Boat.  Many present shipments from prior bookings and/or previous commitments."/>
    <s v="Miami, Florida"/>
    <x v="0"/>
  </r>
  <r>
    <s v="CENTRAL AMERICA IMPORTS - PORTS OF ENTRY SOUTHERN CALIFORNIA"/>
    <s v="cartons"/>
    <x v="0"/>
    <x v="9"/>
    <n v="34.950000000000003"/>
    <n v="37"/>
    <n v="0.55346153846153845"/>
    <m/>
    <m/>
    <n v="2025"/>
    <s v="5s"/>
    <s v="VERY LIGHT"/>
    <s v="EXCEEDS SUPPLY"/>
    <s v="Sales F.O.B. Shipping Point and/or Delivered Sales, Shipping Point Basis"/>
    <s v="Red Flesh Seedless 36s and 45s higher, Red Flesh Seedless flat carton miniature 9s lower, others about steady."/>
    <m/>
    <s v="HONDURAS, few GUATEMALA. By Boat.  Many present shipments from prior bookings and/or previous commitments."/>
    <s v="Miami, Florida"/>
    <x v="0"/>
  </r>
  <r>
    <s v="CENTRAL AMERICA IMPORTS - PORTS OF ENTRY SOUTH FLORIDA"/>
    <s v="cartons"/>
    <x v="0"/>
    <x v="9"/>
    <n v="34.950000000000003"/>
    <m/>
    <n v="0.53769230769230769"/>
    <m/>
    <m/>
    <n v="2025"/>
    <s v="4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0"/>
  </r>
  <r>
    <s v="CENTRAL AMERICA IMPORTS - PORTS OF ENTRY SOUTH FLORIDA"/>
    <s v="cartons"/>
    <x v="0"/>
    <x v="9"/>
    <n v="34.950000000000003"/>
    <m/>
    <n v="0.53769230769230769"/>
    <m/>
    <m/>
    <n v="2025"/>
    <s v="5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0"/>
  </r>
  <r>
    <s v="CENTRAL AMERICA IMPORTS - PORTS OF ENTRY SOUTHERN CALIFORNIA"/>
    <s v="24 inch bins"/>
    <x v="0"/>
    <x v="9"/>
    <n v="370"/>
    <m/>
    <n v="0.52857142857142858"/>
    <m/>
    <m/>
    <n v="2025"/>
    <s v="60s"/>
    <s v="VERY LIGHT"/>
    <s v="EXCEEDS SUPPLY"/>
    <s v="Sales F.O.B. Shipping Point and/or Delivered Sales, Shipping Point Basis"/>
    <s v="Red Flesh Seedless 36s and 45s higher, Red Flesh Seedless flat carton miniature 9s lower, others about steady."/>
    <m/>
    <s v="HONDURAS, few GUATEMALA. By Boat.  Many present shipments from prior bookings and/or previous commitments."/>
    <s v="Miami, Florida"/>
    <x v="0"/>
  </r>
  <r>
    <s v="CENTRAL AMERICA IMPORTS - PORTS OF ENTRY SOUTHERN CALIFORNIA"/>
    <s v="24 inch bins"/>
    <x v="0"/>
    <x v="9"/>
    <n v="370"/>
    <m/>
    <n v="0.52857142857142858"/>
    <m/>
    <m/>
    <n v="2025"/>
    <s v="45s"/>
    <s v="VERY LIGHT"/>
    <s v="EXCEEDS SUPPLY"/>
    <s v="Sales F.O.B. Shipping Point and/or Delivered Sales, Shipping Point Basis"/>
    <s v="Red Flesh Seedless 36s and 45s higher, Red Flesh Seedless flat carton miniature 9s lower, others about steady."/>
    <s v="Occasional as low as 312.00."/>
    <s v="HONDURAS, few GUATEMALA. By Boat.  Many present shipments from prior bookings and/or previous commitments."/>
    <s v="Miami, Florida"/>
    <x v="0"/>
  </r>
  <r>
    <s v="CENTRAL AMERICA IMPORTS - PORTS OF ENTRY SOUTH FLORIDA"/>
    <s v="24 inch bins"/>
    <x v="0"/>
    <x v="9"/>
    <n v="345"/>
    <m/>
    <n v="0.49285714285714288"/>
    <m/>
    <m/>
    <n v="2025"/>
    <s v="45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0"/>
  </r>
  <r>
    <s v="CENTRAL AMERICA IMPORTS - PORTS OF ENTRY SOUTH FLORIDA"/>
    <s v="24 inch bins"/>
    <x v="0"/>
    <x v="9"/>
    <n v="325"/>
    <m/>
    <n v="0.4642857142857143"/>
    <m/>
    <m/>
    <n v="2025"/>
    <s v="60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0"/>
  </r>
  <r>
    <s v="CENTRAL AMERICA IMPORTS - PORTS OF ENTRY SOUTH FLORIDA"/>
    <s v="24 inch bins"/>
    <x v="0"/>
    <x v="9"/>
    <n v="325"/>
    <m/>
    <n v="0.4642857142857143"/>
    <m/>
    <m/>
    <n v="2025"/>
    <s v="36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0"/>
  </r>
  <r>
    <s v="CENTRAL AMERICA IMPORTS - PORTS OF ENTRY SOUTHERN CALIFORNIA"/>
    <s v="flat cartons"/>
    <x v="1"/>
    <x v="9"/>
    <n v="16.850000000000001"/>
    <n v="17.850000000000001"/>
    <n v="0.3855555555555556"/>
    <m/>
    <m/>
    <n v="2025"/>
    <s v="6s"/>
    <s v="VERY LIGHT"/>
    <s v="EXCEEDS SUPPLY"/>
    <s v="Sales F.O.B. Shipping Point and/or Delivered Sales, Shipping Point Basis"/>
    <s v="Red Flesh Seedless 36s and 45s higher, Red Flesh Seedless flat carton miniature 9s lower, others about steady."/>
    <m/>
    <s v="HONDURAS, few GUATEMALA. By Boat.  Many present shipments from prior bookings and/or previous commitments."/>
    <s v="Miami, Florida"/>
    <x v="0"/>
  </r>
  <r>
    <s v="CENTRAL AMERICA IMPORTS - PORTS OF ENTRY SOUTH FLORIDA"/>
    <s v="flat cartons"/>
    <x v="1"/>
    <x v="9"/>
    <n v="16.850000000000001"/>
    <n v="17.850000000000001"/>
    <n v="0.3855555555555556"/>
    <m/>
    <m/>
    <n v="2025"/>
    <s v="6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0"/>
  </r>
  <r>
    <s v="CENTRAL AMERICA IMPORTS - PORTS OF ENTRY SOUTH FLORIDA"/>
    <s v="flat cartons"/>
    <x v="1"/>
    <x v="9"/>
    <n v="15.85"/>
    <n v="17.850000000000001"/>
    <n v="0.37444444444444447"/>
    <m/>
    <m/>
    <n v="2025"/>
    <s v="8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0"/>
  </r>
  <r>
    <s v="CENTRAL AMERICA IMPORTS - PORTS OF ENTRY SOUTH FLORIDA"/>
    <s v="flat cartons"/>
    <x v="1"/>
    <x v="9"/>
    <n v="14.85"/>
    <n v="16.850000000000001"/>
    <n v="0.35222222222222227"/>
    <m/>
    <m/>
    <n v="2025"/>
    <s v="9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0"/>
  </r>
  <r>
    <s v="CENTRAL AMERICA IMPORTS - PORTS OF ENTRY SOUTHERN CALIFORNIA"/>
    <s v="flat cartons"/>
    <x v="1"/>
    <x v="9"/>
    <n v="13.85"/>
    <n v="17.850000000000001"/>
    <n v="0.35222222222222227"/>
    <m/>
    <m/>
    <n v="2025"/>
    <s v="9s"/>
    <s v="VERY LIGHT"/>
    <s v="EXCEEDS SUPPLY"/>
    <s v="Sales F.O.B. Shipping Point and/or Delivered Sales, Shipping Point Basis"/>
    <s v="Red Flesh Seedless 36s and 45s higher, Red Flesh Seedless flat carton miniature 9s lower, others about steady."/>
    <m/>
    <s v="HONDURAS, few GUATEMALA. By Boat.  Many present shipments from prior bookings and/or previous commitments."/>
    <s v="Miami, Florida"/>
    <x v="0"/>
  </r>
  <r>
    <s v="CENTRAL AMERICA IMPORTS - PORTS OF ENTRY SOUTHERN CALIFORNIA"/>
    <s v="cartons"/>
    <x v="0"/>
    <x v="10"/>
    <n v="34.950000000000003"/>
    <n v="37"/>
    <n v="0.55346153846153845"/>
    <m/>
    <m/>
    <n v="2025"/>
    <s v="5s"/>
    <s v="VERY LIGHT"/>
    <s v="EXCEEDS SUPPLY"/>
    <s v="Sales F.O.B. Shipping Point and/or Delivered Sales, Shipping Point Basis"/>
    <s v="Red Flesh Seedless 24 inch bins 45s, 60s lower, Red Flesh Seedless flat carton miniature 9s lower, others about steady."/>
    <m/>
    <s v="HONDURAS, few GUATEMALA. By Boat.  Many present shipments from prior bookings and/or previous commitments."/>
    <s v="Miami, Florida"/>
    <x v="0"/>
  </r>
  <r>
    <s v="CENTRAL AMERICA IMPORTS - PORTS OF ENTRY SOUTHERN CALIFORNIA"/>
    <s v="cartons"/>
    <x v="0"/>
    <x v="10"/>
    <n v="34.950000000000003"/>
    <n v="37"/>
    <n v="0.55346153846153845"/>
    <m/>
    <m/>
    <n v="2025"/>
    <s v="4s"/>
    <s v="VERY LIGHT"/>
    <s v="EXCEEDS SUPPLY"/>
    <s v="Sales F.O.B. Shipping Point and/or Delivered Sales, Shipping Point Basis"/>
    <s v="Red Flesh Seedless 24 inch bins 45s, 60s lower, Red Flesh Seedless flat carton miniature 9s lower, others about steady."/>
    <m/>
    <s v="HONDURAS, few GUATEMALA. By Boat.  Many present shipments from prior bookings and/or previous commitments."/>
    <s v="Miami, Florida"/>
    <x v="0"/>
  </r>
  <r>
    <s v="CENTRAL AMERICA IMPORTS - PORTS OF ENTRY SOUTH FLORIDA"/>
    <s v="cartons"/>
    <x v="0"/>
    <x v="10"/>
    <n v="34.950000000000003"/>
    <m/>
    <n v="0.53769230769230769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cartons"/>
    <x v="0"/>
    <x v="10"/>
    <n v="34.950000000000003"/>
    <m/>
    <n v="0.53769230769230769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24 inch bins"/>
    <x v="0"/>
    <x v="10"/>
    <n v="350"/>
    <m/>
    <n v="0.5"/>
    <m/>
    <m/>
    <n v="2025"/>
    <s v="45s"/>
    <s v="VERY LIGHT"/>
    <s v="EXCEEDS SUPPLY"/>
    <s v="Sales F.O.B. Shipping Point and/or Delivered Sales, Shipping Point Basis"/>
    <s v="Red Flesh Seedless 24 inch bins 45s, 60s lower, Red Flesh Seedless flat carton miniature 9s lower, others about steady."/>
    <s v="Occasional as low as 312.00."/>
    <s v="HONDURAS, few GUATEMALA. By Boat.  Many present shipments from prior bookings and/or previous commitments."/>
    <s v="Miami, Florida"/>
    <x v="0"/>
  </r>
  <r>
    <s v="CENTRAL AMERICA IMPORTS - PORTS OF ENTRY SOUTH FLORIDA"/>
    <s v="24 inch bins"/>
    <x v="0"/>
    <x v="10"/>
    <n v="345"/>
    <m/>
    <n v="0.49285714285714288"/>
    <m/>
    <m/>
    <n v="2025"/>
    <s v="4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24 inch bins"/>
    <x v="0"/>
    <x v="10"/>
    <n v="343"/>
    <m/>
    <n v="0.49"/>
    <m/>
    <m/>
    <n v="2025"/>
    <s v="60s"/>
    <s v="VERY LIGHT"/>
    <s v="EXCEEDS SUPPLY"/>
    <s v="Sales F.O.B. Shipping Point and/or Delivered Sales, Shipping Point Basis"/>
    <s v="Red Flesh Seedless 24 inch bins 45s, 60s lower, Red Flesh Seedless flat carton miniature 9s lower, others about steady."/>
    <m/>
    <s v="HONDURAS, few GUATEMALA. By Boat.  Many present shipments from prior bookings and/or previous commitments."/>
    <s v="Miami, Florida"/>
    <x v="0"/>
  </r>
  <r>
    <s v="CENTRAL AMERICA IMPORTS - PORTS OF ENTRY SOUTH FLORIDA"/>
    <s v="24 inch bins"/>
    <x v="0"/>
    <x v="10"/>
    <n v="325"/>
    <m/>
    <n v="0.4642857142857143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24 inch bins"/>
    <x v="0"/>
    <x v="10"/>
    <n v="325"/>
    <m/>
    <n v="0.4642857142857143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flat cartons"/>
    <x v="1"/>
    <x v="10"/>
    <n v="16.850000000000001"/>
    <n v="17.850000000000001"/>
    <n v="0.3855555555555556"/>
    <m/>
    <m/>
    <n v="2025"/>
    <s v="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flat cartons"/>
    <x v="1"/>
    <x v="10"/>
    <n v="16.850000000000001"/>
    <n v="17.850000000000001"/>
    <n v="0.3855555555555556"/>
    <m/>
    <m/>
    <n v="2025"/>
    <s v="6s"/>
    <s v="VERY LIGHT"/>
    <s v="EXCEEDS SUPPLY"/>
    <s v="Sales F.O.B. Shipping Point and/or Delivered Sales, Shipping Point Basis"/>
    <s v="Red Flesh Seedless 24 inch bins 45s, 60s lower, Red Flesh Seedless flat carton miniature 9s lower, others about steady."/>
    <m/>
    <s v="HONDURAS, few GUATEMALA. By Boat.  Many present shipments from prior bookings and/or previous commitments."/>
    <s v="Miami, Florida"/>
    <x v="0"/>
  </r>
  <r>
    <s v="CENTRAL AMERICA IMPORTS - PORTS OF ENTRY SOUTH FLORIDA"/>
    <s v="flat cartons"/>
    <x v="1"/>
    <x v="10"/>
    <n v="15.85"/>
    <n v="17.850000000000001"/>
    <n v="0.37444444444444447"/>
    <m/>
    <m/>
    <n v="2025"/>
    <s v="8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flat cartons"/>
    <x v="1"/>
    <x v="10"/>
    <n v="14.85"/>
    <n v="16.850000000000001"/>
    <n v="0.35222222222222227"/>
    <m/>
    <m/>
    <n v="2025"/>
    <s v="9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flat cartons"/>
    <x v="1"/>
    <x v="10"/>
    <n v="13.85"/>
    <n v="17.850000000000001"/>
    <n v="0.35222222222222227"/>
    <m/>
    <m/>
    <n v="2025"/>
    <s v="9s"/>
    <s v="VERY LIGHT"/>
    <s v="EXCEEDS SUPPLY"/>
    <s v="Sales F.O.B. Shipping Point and/or Delivered Sales, Shipping Point Basis"/>
    <s v="Red Flesh Seedless 24 inch bins 45s, 60s lower, Red Flesh Seedless flat carton miniature 9s lower, others about steady."/>
    <m/>
    <s v="HONDURAS, few GUATEMALA. By Boat.  Many present shipments from prior bookings and/or previous commitments."/>
    <s v="Miami, Florida"/>
    <x v="0"/>
  </r>
  <r>
    <s v="CENTRAL AMERICA IMPORTS - PORTS OF ENTRY SOUTHERN CALIFORNIA"/>
    <s v="cartons"/>
    <x v="0"/>
    <x v="11"/>
    <n v="34.950000000000003"/>
    <n v="37"/>
    <n v="0.55346153846153845"/>
    <m/>
    <m/>
    <n v="2025"/>
    <s v="4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cartons"/>
    <x v="0"/>
    <x v="11"/>
    <n v="34.950000000000003"/>
    <n v="37"/>
    <n v="0.55346153846153845"/>
    <m/>
    <m/>
    <n v="2025"/>
    <s v="5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cartons"/>
    <x v="0"/>
    <x v="11"/>
    <n v="34.950000000000003"/>
    <m/>
    <n v="0.53769230769230769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cartons"/>
    <x v="0"/>
    <x v="11"/>
    <n v="34.950000000000003"/>
    <m/>
    <n v="0.53769230769230769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24 inch bins"/>
    <x v="0"/>
    <x v="11"/>
    <n v="350"/>
    <m/>
    <n v="0.5"/>
    <m/>
    <m/>
    <n v="2025"/>
    <s v="45s"/>
    <s v="VERY LIGHT"/>
    <s v="EXCEEDS SUPPLY"/>
    <s v="Sales F.O.B. Shipping Point and/or Delivered Sales, Shipping Point Basis"/>
    <s v="About Steady"/>
    <s v="Occasional as low as 312.00."/>
    <s v="HONDURAS, few GUATEMALA. By Boat.  Many present shipments from prior bookings and/or previous commitments."/>
    <s v="Miami, Florida"/>
    <x v="0"/>
  </r>
  <r>
    <s v="CENTRAL AMERICA IMPORTS - PORTS OF ENTRY SOUTH FLORIDA"/>
    <s v="24 inch bins"/>
    <x v="0"/>
    <x v="11"/>
    <n v="345"/>
    <m/>
    <n v="0.49285714285714288"/>
    <m/>
    <m/>
    <n v="2025"/>
    <s v="4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24 inch bins"/>
    <x v="0"/>
    <x v="11"/>
    <n v="343"/>
    <m/>
    <n v="0.49"/>
    <m/>
    <m/>
    <n v="2025"/>
    <s v="60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24 inch bins"/>
    <x v="0"/>
    <x v="11"/>
    <n v="325"/>
    <m/>
    <n v="0.4642857142857143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24 inch bins"/>
    <x v="0"/>
    <x v="11"/>
    <n v="325"/>
    <m/>
    <n v="0.4642857142857143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flat cartons"/>
    <x v="1"/>
    <x v="11"/>
    <n v="16.850000000000001"/>
    <n v="17.850000000000001"/>
    <n v="0.3855555555555556"/>
    <m/>
    <m/>
    <n v="2025"/>
    <s v="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flat cartons"/>
    <x v="1"/>
    <x v="11"/>
    <n v="16.850000000000001"/>
    <n v="17.850000000000001"/>
    <n v="0.3855555555555556"/>
    <m/>
    <m/>
    <n v="2025"/>
    <s v="6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flat cartons"/>
    <x v="1"/>
    <x v="11"/>
    <n v="15.85"/>
    <n v="17.850000000000001"/>
    <n v="0.37444444444444447"/>
    <m/>
    <m/>
    <n v="2025"/>
    <s v="8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flat cartons"/>
    <x v="1"/>
    <x v="11"/>
    <n v="14.85"/>
    <n v="16.850000000000001"/>
    <n v="0.35222222222222227"/>
    <m/>
    <m/>
    <n v="2025"/>
    <s v="9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flat cartons"/>
    <x v="1"/>
    <x v="11"/>
    <n v="13.85"/>
    <n v="17.850000000000001"/>
    <n v="0.35222222222222227"/>
    <m/>
    <m/>
    <n v="2025"/>
    <s v="9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cartons"/>
    <x v="0"/>
    <x v="12"/>
    <n v="32.950000000000003"/>
    <n v="34.950000000000003"/>
    <n v="0.52230769230769236"/>
    <m/>
    <m/>
    <n v="2025"/>
    <s v="5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0"/>
  </r>
  <r>
    <s v="CENTRAL AMERICA IMPORTS - PORTS OF ENTRY SOUTHERN CALIFORNIA"/>
    <s v="cartons"/>
    <x v="0"/>
    <x v="12"/>
    <n v="32.950000000000003"/>
    <n v="34.950000000000003"/>
    <n v="0.52230769230769236"/>
    <m/>
    <m/>
    <n v="2025"/>
    <s v="4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0"/>
  </r>
  <r>
    <s v="CENTRAL AMERICA IMPORTS - PORTS OF ENTRY SOUTH FLORIDA"/>
    <s v="cartons"/>
    <x v="0"/>
    <x v="12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0"/>
  </r>
  <r>
    <s v="CENTRAL AMERICA IMPORTS - PORTS OF ENTRY SOUTH FLORIDA"/>
    <s v="cartons"/>
    <x v="0"/>
    <x v="12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0"/>
  </r>
  <r>
    <s v="CENTRAL AMERICA IMPORTS - PORTS OF ENTRY SOUTHERN CALIFORNIA"/>
    <s v="24 inch bins"/>
    <x v="0"/>
    <x v="12"/>
    <n v="345"/>
    <n v="350"/>
    <n v="0.49642857142857144"/>
    <m/>
    <m/>
    <n v="2025"/>
    <s v="45s"/>
    <s v="VERY LIGHT"/>
    <s v="EXCEEDS SUPPLY"/>
    <s v="Sales F.O.B. Shipping Point and/or Delivered Sales, Shipping Point Basis"/>
    <s v="Lower"/>
    <s v="Occasional as low as 312.00."/>
    <s v="HONDURAS, few GUATEMALA. By Boat.  Many present shipments from prior bookings and/or previous commitments."/>
    <s v="Miami, Florida"/>
    <x v="0"/>
  </r>
  <r>
    <s v="CENTRAL AMERICA IMPORTS - PORTS OF ENTRY SOUTH FLORIDA"/>
    <s v="24 inch bins"/>
    <x v="0"/>
    <x v="12"/>
    <n v="325"/>
    <n v="345.95"/>
    <n v="0.47925000000000001"/>
    <m/>
    <m/>
    <n v="2025"/>
    <s v="36s"/>
    <s v="MODERATE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0"/>
  </r>
  <r>
    <s v="CENTRAL AMERICA IMPORTS - PORTS OF ENTRY SOUTHERN CALIFORNIA"/>
    <s v="24 inch bins"/>
    <x v="0"/>
    <x v="12"/>
    <n v="325"/>
    <n v="343"/>
    <n v="0.47714285714285715"/>
    <m/>
    <m/>
    <n v="2025"/>
    <s v="36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0"/>
  </r>
  <r>
    <s v="CENTRAL AMERICA IMPORTS - PORTS OF ENTRY SOUTHERN CALIFORNIA"/>
    <s v="24 inch bins"/>
    <x v="0"/>
    <x v="12"/>
    <n v="325"/>
    <n v="343"/>
    <n v="0.47714285714285715"/>
    <m/>
    <m/>
    <n v="2025"/>
    <s v="60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0"/>
  </r>
  <r>
    <s v="CENTRAL AMERICA IMPORTS - PORTS OF ENTRY SOUTH FLORIDA"/>
    <s v="24 inch bins"/>
    <x v="0"/>
    <x v="12"/>
    <n v="300"/>
    <n v="345.95"/>
    <n v="0.46139285714285716"/>
    <m/>
    <m/>
    <n v="2025"/>
    <s v="60s"/>
    <s v="MODERATE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0"/>
  </r>
  <r>
    <s v="CENTRAL AMERICA IMPORTS - PORTS OF ENTRY SOUTH FLORIDA"/>
    <s v="24 inch bins"/>
    <x v="0"/>
    <x v="12"/>
    <n v="300"/>
    <n v="345.95"/>
    <n v="0.46139285714285716"/>
    <m/>
    <m/>
    <n v="2025"/>
    <s v="45s"/>
    <s v="MODERATE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0"/>
  </r>
  <r>
    <s v="CENTRAL AMERICA IMPORTS - PORTS OF ENTRY SOUTHERN CALIFORNIA"/>
    <s v="flat cartons"/>
    <x v="1"/>
    <x v="12"/>
    <n v="14.95"/>
    <n v="17.850000000000001"/>
    <n v="0.3644444444444444"/>
    <m/>
    <m/>
    <n v="2025"/>
    <s v="6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0"/>
  </r>
  <r>
    <s v="CENTRAL AMERICA IMPORTS - PORTS OF ENTRY SOUTH FLORIDA"/>
    <s v="flat cartons"/>
    <x v="1"/>
    <x v="12"/>
    <n v="14.95"/>
    <n v="17.850000000000001"/>
    <n v="0.3644444444444444"/>
    <m/>
    <m/>
    <n v="2025"/>
    <s v="8s"/>
    <s v="MODERATE"/>
    <s v="EXCEEDS SUPPLY"/>
    <s v="Sales F.O.B. Shipping Point and/or Delivered Sales, Shipping Point Basis"/>
    <s v="Lower"/>
    <s v="Occasionally as low as 13.00."/>
    <s v="HONDURAS, few GUATEMALA. By Boat.  Many present shipments from prior bookings and/or previous commitments."/>
    <s v="Miami, Florida"/>
    <x v="0"/>
  </r>
  <r>
    <s v="CENTRAL AMERICA IMPORTS - PORTS OF ENTRY SOUTH FLORIDA"/>
    <s v="flat cartons"/>
    <x v="1"/>
    <x v="12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Lower"/>
    <s v="Occasionally as low as 10.00."/>
    <s v="HONDURAS, few GUATEMALA. By Boat.  Many present shipments from prior bookings and/or previous commitments."/>
    <s v="Miami, Florida"/>
    <x v="0"/>
  </r>
  <r>
    <s v="CENTRAL AMERICA IMPORTS - PORTS OF ENTRY SOUTHERN CALIFORNIA"/>
    <s v="flat cartons"/>
    <x v="1"/>
    <x v="12"/>
    <n v="13.85"/>
    <n v="17.850000000000001"/>
    <n v="0.35222222222222227"/>
    <m/>
    <m/>
    <n v="2025"/>
    <s v="9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0"/>
  </r>
  <r>
    <s v="CENTRAL AMERICA IMPORTS - PORTS OF ENTRY SOUTHERN CALIFORNIA"/>
    <s v="flat cartons"/>
    <x v="1"/>
    <x v="12"/>
    <n v="13.85"/>
    <n v="17.850000000000001"/>
    <n v="0.35222222222222227"/>
    <m/>
    <m/>
    <n v="2025"/>
    <s v="8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0"/>
  </r>
  <r>
    <s v="CENTRAL AMERICA IMPORTS - PORTS OF ENTRY SOUTH FLORIDA"/>
    <s v="flat cartons"/>
    <x v="1"/>
    <x v="12"/>
    <n v="12.95"/>
    <n v="16.850000000000001"/>
    <n v="0.33111111111111113"/>
    <m/>
    <m/>
    <n v="2025"/>
    <s v="9s"/>
    <s v="MODERATE"/>
    <s v="EXCEEDS SUPPLY"/>
    <s v="Sales F.O.B. Shipping Point and/or Delivered Sales, Shipping Point Basis"/>
    <s v="Lower"/>
    <s v="Occasionally as low as 10.00."/>
    <s v="HONDURAS, few GUATEMALA. By Boat.  Many present shipments from prior bookings and/or previous commitments."/>
    <s v="Miami, Florida"/>
    <x v="0"/>
  </r>
  <r>
    <s v="CENTRAL AMERICA IMPORTS - PORTS OF ENTRY SOUTHERN CALIFORNIA"/>
    <s v="cartons"/>
    <x v="0"/>
    <x v="13"/>
    <n v="32.950000000000003"/>
    <n v="34.950000000000003"/>
    <n v="0.52230769230769236"/>
    <m/>
    <m/>
    <n v="2025"/>
    <s v="5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0"/>
  </r>
  <r>
    <s v="CENTRAL AMERICA IMPORTS - PORTS OF ENTRY SOUTHERN CALIFORNIA"/>
    <s v="cartons"/>
    <x v="0"/>
    <x v="13"/>
    <n v="32.950000000000003"/>
    <n v="34.950000000000003"/>
    <n v="0.52230769230769236"/>
    <m/>
    <m/>
    <n v="2025"/>
    <s v="4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0"/>
  </r>
  <r>
    <s v="CENTRAL AMERICA IMPORTS - PORTS OF ENTRY SOUTH FLORIDA"/>
    <s v="cartons"/>
    <x v="0"/>
    <x v="13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0"/>
  </r>
  <r>
    <s v="CENTRAL AMERICA IMPORTS - PORTS OF ENTRY SOUTH FLORIDA"/>
    <s v="cartons"/>
    <x v="0"/>
    <x v="13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0"/>
  </r>
  <r>
    <s v="CENTRAL AMERICA IMPORTS - PORTS OF ENTRY SOUTHERN CALIFORNIA"/>
    <s v="24 inch bins"/>
    <x v="0"/>
    <x v="13"/>
    <n v="335"/>
    <n v="350"/>
    <n v="0.48928571428571427"/>
    <m/>
    <m/>
    <n v="2025"/>
    <s v="45s"/>
    <s v="VERY LIGHT"/>
    <s v="EXCEEDS SUPPLY"/>
    <s v="Sales F.O.B. Shipping Point and/or Delivered Sales, Shipping Point Basis"/>
    <m/>
    <s v="Occasional as low as 312.00."/>
    <s v="HONDURAS, few GUATEMALA. By Boat.  Many present shipments from prior bookings and/or previous commitments."/>
    <s v="Miami, Florida"/>
    <x v="0"/>
  </r>
  <r>
    <s v="CENTRAL AMERICA IMPORTS - PORTS OF ENTRY SOUTH FLORIDA"/>
    <s v="24 inch bins"/>
    <x v="0"/>
    <x v="13"/>
    <n v="325"/>
    <n v="345.95"/>
    <n v="0.47925000000000001"/>
    <m/>
    <m/>
    <n v="2025"/>
    <s v="36s"/>
    <s v="MODERATE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0"/>
  </r>
  <r>
    <s v="CENTRAL AMERICA IMPORTS - PORTS OF ENTRY SOUTHERN CALIFORNIA"/>
    <s v="24 inch bins"/>
    <x v="0"/>
    <x v="13"/>
    <n v="325"/>
    <n v="343"/>
    <n v="0.47714285714285715"/>
    <m/>
    <m/>
    <n v="2025"/>
    <s v="36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0"/>
  </r>
  <r>
    <s v="CENTRAL AMERICA IMPORTS - PORTS OF ENTRY SOUTHERN CALIFORNIA"/>
    <s v="24 inch bins"/>
    <x v="0"/>
    <x v="13"/>
    <n v="325"/>
    <n v="343"/>
    <n v="0.47714285714285715"/>
    <m/>
    <m/>
    <n v="2025"/>
    <s v="60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0"/>
  </r>
  <r>
    <s v="CENTRAL AMERICA IMPORTS - PORTS OF ENTRY SOUTH FLORIDA"/>
    <s v="24 inch bins"/>
    <x v="0"/>
    <x v="13"/>
    <n v="300"/>
    <n v="345.95"/>
    <n v="0.46139285714285716"/>
    <m/>
    <m/>
    <n v="2025"/>
    <s v="60s"/>
    <s v="MODERATE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0"/>
  </r>
  <r>
    <s v="CENTRAL AMERICA IMPORTS - PORTS OF ENTRY SOUTH FLORIDA"/>
    <s v="24 inch bins"/>
    <x v="0"/>
    <x v="13"/>
    <n v="300"/>
    <n v="345.95"/>
    <n v="0.46139285714285716"/>
    <m/>
    <m/>
    <n v="2025"/>
    <s v="45s"/>
    <s v="MODERATE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0"/>
  </r>
  <r>
    <s v="CENTRAL AMERICA IMPORTS - PORTS OF ENTRY SOUTHERN CALIFORNIA"/>
    <s v="flat cartons"/>
    <x v="1"/>
    <x v="13"/>
    <n v="14.95"/>
    <n v="17.850000000000001"/>
    <n v="0.3644444444444444"/>
    <m/>
    <m/>
    <n v="2025"/>
    <s v="6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0"/>
  </r>
  <r>
    <s v="CENTRAL AMERICA IMPORTS - PORTS OF ENTRY SOUTH FLORIDA"/>
    <s v="flat cartons"/>
    <x v="1"/>
    <x v="13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m/>
    <s v="Occasionally as low as 10.00."/>
    <s v="HONDURAS, few GUATEMALA. By Boat.  Many present shipments from prior bookings and/or previous commitments."/>
    <s v="Miami, Florida"/>
    <x v="0"/>
  </r>
  <r>
    <s v="CENTRAL AMERICA IMPORTS - PORTS OF ENTRY SOUTH FLORIDA"/>
    <s v="flat cartons"/>
    <x v="1"/>
    <x v="13"/>
    <n v="14.95"/>
    <n v="17.850000000000001"/>
    <n v="0.3644444444444444"/>
    <m/>
    <m/>
    <n v="2025"/>
    <s v="8s"/>
    <s v="MODERATE"/>
    <s v="EXCEEDS SUPPLY"/>
    <s v="Sales F.O.B. Shipping Point and/or Delivered Sales, Shipping Point Basis"/>
    <m/>
    <s v="Occasionally as low as 13.00."/>
    <s v="HONDURAS, few GUATEMALA. By Boat.  Many present shipments from prior bookings and/or previous commitments."/>
    <s v="Miami, Florida"/>
    <x v="0"/>
  </r>
  <r>
    <s v="CENTRAL AMERICA IMPORTS - PORTS OF ENTRY SOUTHERN CALIFORNIA"/>
    <s v="flat cartons"/>
    <x v="1"/>
    <x v="13"/>
    <n v="13.85"/>
    <n v="17.850000000000001"/>
    <n v="0.35222222222222227"/>
    <m/>
    <m/>
    <n v="2025"/>
    <s v="9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0"/>
  </r>
  <r>
    <s v="CENTRAL AMERICA IMPORTS - PORTS OF ENTRY SOUTHERN CALIFORNIA"/>
    <s v="flat cartons"/>
    <x v="1"/>
    <x v="13"/>
    <n v="13.85"/>
    <n v="17.850000000000001"/>
    <n v="0.35222222222222227"/>
    <m/>
    <m/>
    <n v="2025"/>
    <s v="8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0"/>
  </r>
  <r>
    <s v="CENTRAL AMERICA IMPORTS - PORTS OF ENTRY SOUTH FLORIDA"/>
    <s v="flat cartons"/>
    <x v="1"/>
    <x v="13"/>
    <n v="12.95"/>
    <n v="16.850000000000001"/>
    <n v="0.33111111111111113"/>
    <m/>
    <m/>
    <n v="2025"/>
    <s v="9s"/>
    <s v="MODERATE"/>
    <s v="EXCEEDS SUPPLY"/>
    <s v="Sales F.O.B. Shipping Point and/or Delivered Sales, Shipping Point Basis"/>
    <m/>
    <s v="Occasionally as low as 10.00."/>
    <s v="HONDURAS, few GUATEMALA. By Boat.  Many present shipments from prior bookings and/or previous commitments."/>
    <s v="Miami, Florida"/>
    <x v="0"/>
  </r>
  <r>
    <s v="CENTRAL AMERICA IMPORTS - PORTS OF ENTRY SOUTHERN CALIFORNIA"/>
    <s v="cartons"/>
    <x v="0"/>
    <x v="14"/>
    <n v="32.950000000000003"/>
    <n v="34.950000000000003"/>
    <n v="0.52230769230769236"/>
    <m/>
    <m/>
    <n v="2025"/>
    <s v="5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cartons"/>
    <x v="0"/>
    <x v="14"/>
    <n v="32.950000000000003"/>
    <n v="34.950000000000003"/>
    <n v="0.52230769230769236"/>
    <m/>
    <m/>
    <n v="2025"/>
    <s v="4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cartons"/>
    <x v="0"/>
    <x v="14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cartons"/>
    <x v="0"/>
    <x v="14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24 inch bins"/>
    <x v="0"/>
    <x v="14"/>
    <n v="335"/>
    <n v="350"/>
    <n v="0.48928571428571427"/>
    <m/>
    <m/>
    <n v="2025"/>
    <s v="45s"/>
    <s v="VERY LIGHT"/>
    <s v="EXCEEDS SUPPLY"/>
    <s v="Sales F.O.B. Shipping Point and/or Delivered Sales, Shipping Point Basis"/>
    <s v="About Steady"/>
    <s v="Occasional as low as 312.00."/>
    <s v="HONDURAS, few GUATEMALA. By Boat.  Many present shipments from prior bookings and/or previous commitments."/>
    <s v="Miami, Florida"/>
    <x v="0"/>
  </r>
  <r>
    <s v="CENTRAL AMERICA IMPORTS - PORTS OF ENTRY SOUTH FLORIDA"/>
    <s v="24 inch bins"/>
    <x v="0"/>
    <x v="14"/>
    <n v="325"/>
    <n v="345.95"/>
    <n v="0.47925000000000001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24 inch bins"/>
    <x v="0"/>
    <x v="14"/>
    <n v="325"/>
    <n v="343"/>
    <n v="0.47714285714285715"/>
    <m/>
    <m/>
    <n v="2025"/>
    <s v="60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24 inch bins"/>
    <x v="0"/>
    <x v="14"/>
    <n v="325"/>
    <n v="343"/>
    <n v="0.47714285714285715"/>
    <m/>
    <m/>
    <n v="2025"/>
    <s v="36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24 inch bins"/>
    <x v="0"/>
    <x v="14"/>
    <n v="300"/>
    <n v="345.95"/>
    <n v="0.46139285714285716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24 inch bins"/>
    <x v="0"/>
    <x v="14"/>
    <n v="300"/>
    <n v="345.95"/>
    <n v="0.46139285714285716"/>
    <m/>
    <m/>
    <n v="2025"/>
    <s v="4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flat cartons"/>
    <x v="1"/>
    <x v="14"/>
    <n v="14.95"/>
    <n v="17.850000000000001"/>
    <n v="0.3644444444444444"/>
    <m/>
    <m/>
    <n v="2025"/>
    <s v="6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flat cartons"/>
    <x v="1"/>
    <x v="14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0"/>
  </r>
  <r>
    <s v="CENTRAL AMERICA IMPORTS - PORTS OF ENTRY SOUTH FLORIDA"/>
    <s v="flat cartons"/>
    <x v="1"/>
    <x v="14"/>
    <n v="14.95"/>
    <n v="17.850000000000001"/>
    <n v="0.3644444444444444"/>
    <m/>
    <m/>
    <n v="2025"/>
    <s v="8s"/>
    <s v="MODERATE"/>
    <s v="EXCEEDS SUPPLY"/>
    <s v="Sales F.O.B. Shipping Point and/or Delivered Sales, Shipping Point Basis"/>
    <s v="About Steady"/>
    <s v="Occasionally as low as 13.00."/>
    <s v="HONDURAS, few GUATEMALA. By Boat.  Many present shipments from prior bookings and/or previous commitments."/>
    <s v="Miami, Florida"/>
    <x v="0"/>
  </r>
  <r>
    <s v="CENTRAL AMERICA IMPORTS - PORTS OF ENTRY SOUTHERN CALIFORNIA"/>
    <s v="flat cartons"/>
    <x v="1"/>
    <x v="14"/>
    <n v="13.85"/>
    <n v="17.850000000000001"/>
    <n v="0.35222222222222227"/>
    <m/>
    <m/>
    <n v="2025"/>
    <s v="8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flat cartons"/>
    <x v="1"/>
    <x v="14"/>
    <n v="13.85"/>
    <n v="17.850000000000001"/>
    <n v="0.35222222222222227"/>
    <m/>
    <m/>
    <n v="2025"/>
    <s v="9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flat cartons"/>
    <x v="1"/>
    <x v="14"/>
    <n v="12.95"/>
    <n v="16.850000000000001"/>
    <n v="0.33111111111111113"/>
    <m/>
    <m/>
    <n v="2025"/>
    <s v="9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0"/>
  </r>
  <r>
    <s v="CENTRAL AMERICA IMPORTS - PORTS OF ENTRY SOUTH FLORIDA"/>
    <s v="cartons"/>
    <x v="0"/>
    <x v="15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cartons"/>
    <x v="0"/>
    <x v="15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cartons"/>
    <x v="0"/>
    <x v="15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cartons"/>
    <x v="0"/>
    <x v="15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24 inch bins"/>
    <x v="0"/>
    <x v="15"/>
    <n v="335"/>
    <n v="350"/>
    <n v="0.48928571428571427"/>
    <m/>
    <m/>
    <n v="2025"/>
    <s v="45s"/>
    <s v="MODERATE"/>
    <s v="EXCEEDS SUPPLY"/>
    <s v="Sales F.O.B. Shipping Point and/or Delivered Sales, Shipping Point Basis"/>
    <s v="About Steady"/>
    <s v="Occasional as low as 312.00."/>
    <s v="HONDURAS, few GUATEMALA. By Boat.  Many present shipments from prior bookings and/or previous commitments."/>
    <s v="Miami, Florida"/>
    <x v="0"/>
  </r>
  <r>
    <s v="CENTRAL AMERICA IMPORTS - PORTS OF ENTRY SOUTH FLORIDA"/>
    <s v="24 inch bins"/>
    <x v="0"/>
    <x v="15"/>
    <n v="325"/>
    <n v="345.95"/>
    <n v="0.47925000000000001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24 inch bins"/>
    <x v="0"/>
    <x v="15"/>
    <n v="325"/>
    <n v="343"/>
    <n v="0.47714285714285715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24 inch bins"/>
    <x v="0"/>
    <x v="15"/>
    <n v="325"/>
    <n v="343"/>
    <n v="0.47714285714285715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24 inch bins"/>
    <x v="0"/>
    <x v="15"/>
    <n v="300"/>
    <n v="345.95"/>
    <n v="0.46139285714285716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24 inch bins"/>
    <x v="0"/>
    <x v="15"/>
    <n v="300"/>
    <n v="345.95"/>
    <n v="0.46139285714285716"/>
    <m/>
    <m/>
    <n v="2025"/>
    <s v="4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flat cartons"/>
    <x v="1"/>
    <x v="15"/>
    <n v="14.95"/>
    <n v="17.850000000000001"/>
    <n v="0.3644444444444444"/>
    <m/>
    <m/>
    <n v="2025"/>
    <s v="8s"/>
    <s v="MODERATE"/>
    <s v="EXCEEDS SUPPLY"/>
    <s v="Sales F.O.B. Shipping Point and/or Delivered Sales, Shipping Point Basis"/>
    <s v="About Steady"/>
    <s v="Occasionally as low as 13.00."/>
    <s v="HONDURAS, few GUATEMALA. By Boat.  Many present shipments from prior bookings and/or previous commitments."/>
    <s v="Miami, Florida"/>
    <x v="0"/>
  </r>
  <r>
    <s v="CENTRAL AMERICA IMPORTS - PORTS OF ENTRY SOUTH FLORIDA"/>
    <s v="flat cartons"/>
    <x v="1"/>
    <x v="15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0"/>
  </r>
  <r>
    <s v="CENTRAL AMERICA IMPORTS - PORTS OF ENTRY SOUTHERN CALIFORNIA"/>
    <s v="flat cartons"/>
    <x v="1"/>
    <x v="15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flat cartons"/>
    <x v="1"/>
    <x v="15"/>
    <n v="13.85"/>
    <n v="17.850000000000001"/>
    <n v="0.35222222222222227"/>
    <m/>
    <m/>
    <n v="2025"/>
    <s v="9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flat cartons"/>
    <x v="1"/>
    <x v="15"/>
    <n v="13.85"/>
    <n v="17.850000000000001"/>
    <n v="0.35222222222222227"/>
    <m/>
    <m/>
    <n v="2025"/>
    <s v="8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flat cartons"/>
    <x v="1"/>
    <x v="15"/>
    <n v="12.95"/>
    <n v="16.850000000000001"/>
    <n v="0.33111111111111113"/>
    <m/>
    <m/>
    <n v="2025"/>
    <s v="9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0"/>
  </r>
  <r>
    <s v="CENTRAL AMERICA IMPORTS - PORTS OF ENTRY SOUTH FLORIDA"/>
    <s v="cartons"/>
    <x v="0"/>
    <x v="16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cartons"/>
    <x v="0"/>
    <x v="16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cartons"/>
    <x v="0"/>
    <x v="16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cartons"/>
    <x v="0"/>
    <x v="16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24 inch bins"/>
    <x v="0"/>
    <x v="16"/>
    <n v="335"/>
    <n v="350"/>
    <n v="0.48928571428571427"/>
    <m/>
    <m/>
    <n v="2025"/>
    <s v="45s"/>
    <s v="MODERATE"/>
    <s v="EXCEEDS SUPPLY"/>
    <s v="Sales F.O.B. Shipping Point and/or Delivered Sales, Shipping Point Basis"/>
    <s v="About Steady"/>
    <s v="Occasional as low as 312.00."/>
    <s v="HONDURAS, few GUATEMALA. By Boat.  Many present shipments from prior bookings and/or previous commitments."/>
    <s v="Miami, Florida"/>
    <x v="0"/>
  </r>
  <r>
    <s v="CENTRAL AMERICA IMPORTS - PORTS OF ENTRY SOUTH FLORIDA"/>
    <s v="24 inch bins"/>
    <x v="0"/>
    <x v="16"/>
    <n v="325"/>
    <n v="345.95"/>
    <n v="0.47925000000000001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24 inch bins"/>
    <x v="0"/>
    <x v="16"/>
    <n v="325"/>
    <n v="343"/>
    <n v="0.47714285714285715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24 inch bins"/>
    <x v="0"/>
    <x v="16"/>
    <n v="325"/>
    <n v="343"/>
    <n v="0.47714285714285715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24 inch bins"/>
    <x v="0"/>
    <x v="16"/>
    <n v="300"/>
    <n v="345.95"/>
    <n v="0.46139285714285716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24 inch bins"/>
    <x v="0"/>
    <x v="16"/>
    <n v="300"/>
    <n v="345.95"/>
    <n v="0.46139285714285716"/>
    <m/>
    <m/>
    <n v="2025"/>
    <s v="45s"/>
    <s v="MODERATE"/>
    <s v="EXCEEDS SUPPLY"/>
    <s v="Sales F.O.B. Shipping Point and/or Delivered Sales, Shipping Point Basis"/>
    <s v="About Steady"/>
    <s v="Occasional higher"/>
    <s v="HONDURAS, few GUATEMALA. By Boat.  Many present shipments from prior bookings and/or previous commitments."/>
    <s v="Miami, Florida"/>
    <x v="0"/>
  </r>
  <r>
    <s v="CENTRAL AMERICA IMPORTS - PORTS OF ENTRY SOUTH FLORIDA"/>
    <s v="flat cartons"/>
    <x v="1"/>
    <x v="16"/>
    <n v="14.95"/>
    <n v="17.850000000000001"/>
    <n v="0.3644444444444444"/>
    <m/>
    <m/>
    <n v="2025"/>
    <s v="8s"/>
    <s v="MODERATE"/>
    <s v="EXCEEDS SUPPLY"/>
    <s v="Sales F.O.B. Shipping Point and/or Delivered Sales, Shipping Point Basis"/>
    <s v="About Steady"/>
    <s v="Occasionally as low as 13.00."/>
    <s v="HONDURAS, few GUATEMALA. By Boat.  Many present shipments from prior bookings and/or previous commitments."/>
    <s v="Miami, Florida"/>
    <x v="0"/>
  </r>
  <r>
    <s v="CENTRAL AMERICA IMPORTS - PORTS OF ENTRY SOUTH FLORIDA"/>
    <s v="flat cartons"/>
    <x v="1"/>
    <x v="16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0"/>
  </r>
  <r>
    <s v="CENTRAL AMERICA IMPORTS - PORTS OF ENTRY SOUTHERN CALIFORNIA"/>
    <s v="flat cartons"/>
    <x v="1"/>
    <x v="16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flat cartons"/>
    <x v="1"/>
    <x v="16"/>
    <n v="13.85"/>
    <n v="17.850000000000001"/>
    <n v="0.35222222222222227"/>
    <m/>
    <m/>
    <n v="2025"/>
    <s v="8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flat cartons"/>
    <x v="1"/>
    <x v="16"/>
    <n v="13.85"/>
    <n v="17.850000000000001"/>
    <n v="0.35222222222222227"/>
    <m/>
    <m/>
    <n v="2025"/>
    <s v="9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flat cartons"/>
    <x v="1"/>
    <x v="16"/>
    <n v="12.95"/>
    <n v="16.850000000000001"/>
    <n v="0.33111111111111113"/>
    <m/>
    <m/>
    <n v="2025"/>
    <s v="9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0"/>
  </r>
  <r>
    <s v="CENTRAL AMERICA IMPORTS - PORTS OF ENTRY SOUTHERN CALIFORNIA"/>
    <s v="cartons"/>
    <x v="0"/>
    <x v="17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cartons"/>
    <x v="0"/>
    <x v="17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cartons"/>
    <x v="0"/>
    <x v="17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cartons"/>
    <x v="0"/>
    <x v="17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24 inch bins"/>
    <x v="0"/>
    <x v="17"/>
    <n v="335"/>
    <n v="350"/>
    <n v="0.48928571428571427"/>
    <m/>
    <m/>
    <n v="2025"/>
    <s v="45s"/>
    <s v="MODERATE"/>
    <s v="EXCEEDS SUPPLY"/>
    <s v="Sales F.O.B. Shipping Point and/or Delivered Sales, Shipping Point Basis"/>
    <s v="About Steady"/>
    <s v="Occasional as low as 312.00."/>
    <s v="HONDURAS, few GUATEMALA. By Boat.  Many present shipments from prior bookings and/or previous commitments."/>
    <s v="Miami, Florida"/>
    <x v="0"/>
  </r>
  <r>
    <s v="CENTRAL AMERICA IMPORTS - PORTS OF ENTRY SOUTH FLORIDA"/>
    <s v="24 inch bins"/>
    <x v="0"/>
    <x v="17"/>
    <n v="325"/>
    <n v="345.95"/>
    <n v="0.47925000000000001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24 inch bins"/>
    <x v="0"/>
    <x v="17"/>
    <n v="325"/>
    <n v="343"/>
    <n v="0.47714285714285715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24 inch bins"/>
    <x v="0"/>
    <x v="17"/>
    <n v="325"/>
    <n v="343"/>
    <n v="0.47714285714285715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24 inch bins"/>
    <x v="0"/>
    <x v="17"/>
    <n v="300"/>
    <n v="345.95"/>
    <n v="0.46139285714285716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24 inch bins"/>
    <x v="0"/>
    <x v="17"/>
    <n v="300"/>
    <n v="345.95"/>
    <n v="0.46139285714285716"/>
    <m/>
    <m/>
    <n v="2025"/>
    <s v="45s"/>
    <s v="MODERATE"/>
    <s v="EXCEEDS SUPPLY"/>
    <s v="Sales F.O.B. Shipping Point and/or Delivered Sales, Shipping Point Basis"/>
    <s v="About Steady"/>
    <s v="Occasional higher"/>
    <s v="HONDURAS, few GUATEMALA. By Boat.  Many present shipments from prior bookings and/or previous commitments."/>
    <s v="Miami, Florida"/>
    <x v="0"/>
  </r>
  <r>
    <s v="CENTRAL AMERICA IMPORTS - PORTS OF ENTRY SOUTHERN CALIFORNIA"/>
    <s v="flat cartons"/>
    <x v="1"/>
    <x v="17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flat cartons"/>
    <x v="1"/>
    <x v="17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0"/>
  </r>
  <r>
    <s v="CENTRAL AMERICA IMPORTS - PORTS OF ENTRY SOUTH FLORIDA"/>
    <s v="flat cartons"/>
    <x v="1"/>
    <x v="17"/>
    <n v="14.95"/>
    <n v="17.850000000000001"/>
    <n v="0.3644444444444444"/>
    <m/>
    <m/>
    <n v="2025"/>
    <s v="8s"/>
    <s v="MODERATE"/>
    <s v="EXCEEDS SUPPLY"/>
    <s v="Sales F.O.B. Shipping Point and/or Delivered Sales, Shipping Point Basis"/>
    <s v="About Steady"/>
    <s v="Occasionally as low as 13.00."/>
    <s v="HONDURAS, few GUATEMALA. By Boat.  Many present shipments from prior bookings and/or previous commitments."/>
    <s v="Miami, Florida"/>
    <x v="0"/>
  </r>
  <r>
    <s v="CENTRAL AMERICA IMPORTS - PORTS OF ENTRY SOUTHERN CALIFORNIA"/>
    <s v="flat cartons"/>
    <x v="1"/>
    <x v="17"/>
    <n v="13.85"/>
    <n v="17.850000000000001"/>
    <n v="0.35222222222222227"/>
    <m/>
    <m/>
    <n v="2025"/>
    <s v="9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ERN CALIFORNIA"/>
    <s v="flat cartons"/>
    <x v="1"/>
    <x v="17"/>
    <n v="13.85"/>
    <n v="17.850000000000001"/>
    <n v="0.35222222222222227"/>
    <m/>
    <m/>
    <n v="2025"/>
    <s v="8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0"/>
  </r>
  <r>
    <s v="CENTRAL AMERICA IMPORTS - PORTS OF ENTRY SOUTH FLORIDA"/>
    <s v="flat cartons"/>
    <x v="1"/>
    <x v="17"/>
    <n v="12.95"/>
    <n v="16.850000000000001"/>
    <n v="0.33111111111111113"/>
    <m/>
    <m/>
    <n v="2025"/>
    <s v="9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0"/>
  </r>
  <r>
    <s v="MEXICO CROSSINGS THROUGH NOGALES ARIZONA"/>
    <s v="cartons"/>
    <x v="1"/>
    <x v="0"/>
    <n v="16.95"/>
    <n v="18.95"/>
    <n v="0.37666666666666665"/>
    <n v="16.95"/>
    <m/>
    <n v="2025"/>
    <s v="6s"/>
    <s v="Miniature in few hands."/>
    <s v="Miniature moderate, others fairly light."/>
    <s v="Sales F.O.B. Shipping Point and/or Delivered Sales, Shipping Point Basis"/>
    <s v="Miniature 6s slightly higher, 8-9s slightly lower, others about steady."/>
    <m/>
    <s v="Extra services included. Wide range in quality and condition."/>
    <s v="Nogales, Arizona"/>
    <x v="1"/>
  </r>
  <r>
    <s v="MEXICO CROSSINGS THROUGH NOGALES ARIZONA"/>
    <s v="cartons"/>
    <x v="1"/>
    <x v="0"/>
    <n v="14.95"/>
    <n v="16.95"/>
    <n v="0.3322222222222222"/>
    <n v="14.95"/>
    <m/>
    <n v="2025"/>
    <s v="8s"/>
    <s v="Miniature in few hands."/>
    <s v="Miniature moderate, others fairly light."/>
    <s v="Sales F.O.B. Shipping Point and/or Delivered Sales, Shipping Point Basis"/>
    <s v="Miniature 6s slightly higher, 8-9s slightly lower, others about steady."/>
    <m/>
    <s v="Extra services included. Wide range in quality and condition."/>
    <s v="Nogales, Arizona"/>
    <x v="1"/>
  </r>
  <r>
    <s v="MEXICO CROSSINGS THROUGH NOGALES ARIZONA"/>
    <s v="cartons"/>
    <x v="0"/>
    <x v="0"/>
    <n v="20"/>
    <n v="23"/>
    <n v="0.31538461538461537"/>
    <n v="20"/>
    <n v="21"/>
    <n v="2025"/>
    <s v="5s"/>
    <s v="Miniature in few hands."/>
    <s v="Miniature moderate, others fairly light."/>
    <s v="Sales F.O.B. Shipping Point and/or Delivered Sales, Shipping Point Basis"/>
    <s v="Miniature 6s slightly higher, 8-9s slightly lower, others about steady."/>
    <m/>
    <s v="Extra services included. Wide range in quality and condition."/>
    <s v="Nogales, Arizona"/>
    <x v="1"/>
  </r>
  <r>
    <s v="MEXICO CROSSINGS THROUGH NOGALES ARIZONA"/>
    <s v="cartons"/>
    <x v="1"/>
    <x v="0"/>
    <n v="13"/>
    <n v="15.95"/>
    <n v="0.31"/>
    <n v="13.95"/>
    <m/>
    <n v="2025"/>
    <s v="9s"/>
    <s v="Miniature in few hands."/>
    <s v="Miniature moderate, others fairly light."/>
    <s v="Sales F.O.B. Shipping Point and/or Delivered Sales, Shipping Point Basis"/>
    <s v="Miniature 6s slightly higher, 8-9s slightly lower, others about steady."/>
    <m/>
    <s v="Extra services included. Wide range in quality and condition."/>
    <s v="Nogales, Arizona"/>
    <x v="1"/>
  </r>
  <r>
    <s v="MEXICO CROSSINGS THROUGH NOGALES ARIZONA"/>
    <s v="cartons"/>
    <x v="0"/>
    <x v="0"/>
    <n v="19"/>
    <n v="22"/>
    <n v="0.3"/>
    <n v="19"/>
    <n v="20"/>
    <n v="2025"/>
    <s v="4s"/>
    <s v="Miniature in few hands."/>
    <s v="Miniature moderate, others fairly light."/>
    <s v="Sales F.O.B. Shipping Point and/or Delivered Sales, Shipping Point Basis"/>
    <s v="Miniature 6s slightly higher, 8-9s slightly lower, others about steady."/>
    <m/>
    <s v="Extra services included. Wide range in quality and condition."/>
    <s v="Nogales, Arizona"/>
    <x v="1"/>
  </r>
  <r>
    <s v="MEXICO CROSSINGS THROUGH NOGALES ARIZONA"/>
    <s v="24 inch bins"/>
    <x v="0"/>
    <x v="0"/>
    <n v="189"/>
    <n v="217"/>
    <n v="0.27500000000000002"/>
    <n v="189"/>
    <n v="196"/>
    <n v="2025"/>
    <s v="approx 45 count"/>
    <s v="Miniature in few hands."/>
    <s v="Miniature moderate, others fairly light."/>
    <s v="Sales F.O.B. Shipping Point and/or Delivered Sales, Shipping Point Basis"/>
    <s v="Miniature 6s slightly higher, 8-9s slightly lower, others about steady."/>
    <s v="Occasional higher"/>
    <s v="Extra services included. Wide range in quality and condition."/>
    <s v="Nogales, Arizona"/>
    <x v="1"/>
  </r>
  <r>
    <s v="MEXICO CROSSINGS THROUGH NOGALES ARIZONA"/>
    <s v="24 inch bins"/>
    <x v="0"/>
    <x v="0"/>
    <n v="182"/>
    <n v="210"/>
    <n v="0.27"/>
    <n v="182"/>
    <n v="196"/>
    <n v="2025"/>
    <s v="approx 36 count"/>
    <s v="Miniature in few hands."/>
    <s v="Miniature moderate, others fairly light."/>
    <s v="Sales F.O.B. Shipping Point and/or Delivered Sales, Shipping Point Basis"/>
    <s v="Miniature 6s slightly higher, 8-9s slightly lower, others about steady."/>
    <s v="Occasional higher"/>
    <s v="Extra services included. Wide range in quality and condition."/>
    <s v="Nogales, Arizona"/>
    <x v="1"/>
  </r>
  <r>
    <s v="MEXICO CROSSINGS THROUGH NOGALES ARIZONA"/>
    <s v="24 inch bins"/>
    <x v="0"/>
    <x v="0"/>
    <n v="161"/>
    <n v="182"/>
    <n v="0.245"/>
    <n v="168"/>
    <n v="175"/>
    <n v="2025"/>
    <s v="approx 60 count"/>
    <s v="Miniature in few hands."/>
    <s v="Miniature moderate, others fairly light."/>
    <s v="Sales F.O.B. Shipping Point and/or Delivered Sales, Shipping Point Basis"/>
    <s v="Miniature 6s slightly higher, 8-9s slightly lower, others about steady."/>
    <s v="occasional higher and lower"/>
    <s v="Extra services included. Wide range in quality and condition."/>
    <s v="Nogales, Arizona"/>
    <x v="1"/>
  </r>
  <r>
    <s v="MEXICO CROSSINGS THROUGH NOGALES ARIZONA"/>
    <s v="cartons"/>
    <x v="1"/>
    <x v="18"/>
    <n v="16"/>
    <n v="16.95"/>
    <n v="0.36611111111111116"/>
    <m/>
    <m/>
    <n v="2025"/>
    <s v="6s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few as high 18.00"/>
    <s v="Extra services included. Wide range in quality and condition."/>
    <s v="Nogales, Arizona"/>
    <x v="1"/>
  </r>
  <r>
    <s v="MEXICO CROSSINGS THROUGH NOGALES ARIZONA"/>
    <s v="cartons"/>
    <x v="1"/>
    <x v="18"/>
    <n v="14.95"/>
    <n v="16.95"/>
    <n v="0.3322222222222222"/>
    <n v="14.95"/>
    <m/>
    <n v="2025"/>
    <s v="8s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m/>
    <s v="Extra services included. Wide range in quality and condition."/>
    <s v="Nogales, Arizona"/>
    <x v="1"/>
  </r>
  <r>
    <s v="MEXICO CROSSINGS THROUGH NOGALES ARIZONA"/>
    <s v="cartons"/>
    <x v="0"/>
    <x v="18"/>
    <n v="20"/>
    <n v="23"/>
    <n v="0.32307692307692309"/>
    <n v="20"/>
    <n v="22"/>
    <n v="2025"/>
    <s v="5s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Occasional higher"/>
    <s v="Extra services included. Wide range in quality and condition."/>
    <s v="Nogales, Arizona"/>
    <x v="1"/>
  </r>
  <r>
    <s v="MEXICO CROSSINGS THROUGH NOGALES ARIZONA"/>
    <s v="cartons"/>
    <x v="0"/>
    <x v="18"/>
    <n v="19"/>
    <n v="22"/>
    <n v="0.32307692307692309"/>
    <n v="20"/>
    <n v="22"/>
    <n v="2025"/>
    <s v="4s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Occasional higher"/>
    <s v="Extra services included. Wide range in quality and condition."/>
    <s v="Nogales, Arizona"/>
    <x v="1"/>
  </r>
  <r>
    <s v="MEXICO CROSSINGS THROUGH NOGALES ARIZONA"/>
    <s v="cartons"/>
    <x v="1"/>
    <x v="18"/>
    <n v="13.95"/>
    <n v="16"/>
    <n v="0.31111111111111112"/>
    <n v="14"/>
    <m/>
    <n v="2025"/>
    <s v="9s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m/>
    <s v="Extra services included. Wide range in quality and condition."/>
    <s v="Nogales, Arizona"/>
    <x v="1"/>
  </r>
  <r>
    <s v="MEXICO CROSSINGS THROUGH NOGALES ARIZONA"/>
    <s v="24 inch bins"/>
    <x v="0"/>
    <x v="18"/>
    <n v="189"/>
    <n v="217"/>
    <n v="0.28999999999999998"/>
    <n v="196"/>
    <n v="210"/>
    <n v="2025"/>
    <s v="approx 45 count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Occasional higher"/>
    <s v="Extra services included. Wide range in quality and condition."/>
    <s v="Nogales, Arizona"/>
    <x v="1"/>
  </r>
  <r>
    <s v="MEXICO CROSSINGS THROUGH NOGALES ARIZONA"/>
    <s v="24 inch bins"/>
    <x v="0"/>
    <x v="18"/>
    <n v="189"/>
    <n v="217"/>
    <n v="0.28999999999999998"/>
    <n v="196"/>
    <n v="210"/>
    <n v="2025"/>
    <s v="approx 36 count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few as high 224.00"/>
    <s v="Extra services included. Wide range in quality and condition."/>
    <s v="Nogales, Arizona"/>
    <x v="1"/>
  </r>
  <r>
    <s v="MEXICO CROSSINGS THROUGH NOGALES ARIZONA"/>
    <s v="cartons"/>
    <x v="0"/>
    <x v="18"/>
    <n v="15"/>
    <n v="18"/>
    <n v="0.25384615384615383"/>
    <n v="16"/>
    <n v="17"/>
    <n v="2025"/>
    <s v="6s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Occasional higher"/>
    <s v="Extra services included. Wide range in quality and condition."/>
    <s v="Nogales, Arizona"/>
    <x v="1"/>
  </r>
  <r>
    <s v="MEXICO CROSSINGS THROUGH NOGALES ARIZONA"/>
    <s v="24 inch bins"/>
    <x v="0"/>
    <x v="18"/>
    <n v="161"/>
    <n v="182"/>
    <n v="0.245"/>
    <n v="168"/>
    <n v="175"/>
    <n v="2025"/>
    <s v="approx 60 count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occasional higher and lower"/>
    <s v="Extra services included. Wide range in quality and condition."/>
    <s v="Nogales, Arizona"/>
    <x v="1"/>
  </r>
  <r>
    <s v="MEXICO CROSSINGS THROUGH NOGALES ARIZONA"/>
    <s v="cartons"/>
    <x v="1"/>
    <x v="1"/>
    <n v="16"/>
    <n v="16.95"/>
    <n v="0.36611111111111116"/>
    <m/>
    <m/>
    <n v="2025"/>
    <s v="6s"/>
    <s v="Miniature light and in few hands."/>
    <s v="MODERATE"/>
    <s v="Sales F.O.B. Shipping Point and/or Delivered Sales, Shipping Point Basis"/>
    <s v="Miniature 8-9s slightly higher, others about steady."/>
    <s v="few as high 18.00"/>
    <s v="Extra services included. Wide range in quality and condition."/>
    <s v="Nogales, Arizona"/>
    <x v="1"/>
  </r>
  <r>
    <s v="MEXICO CROSSINGS THROUGH NOGALES ARIZONA"/>
    <s v="cartons"/>
    <x v="1"/>
    <x v="1"/>
    <n v="14.95"/>
    <n v="16.95"/>
    <n v="0.35444444444444445"/>
    <m/>
    <m/>
    <n v="2025"/>
    <s v="8s"/>
    <s v="Miniature light and in few hands."/>
    <s v="MODERATE"/>
    <s v="Sales F.O.B. Shipping Point and/or Delivered Sales, Shipping Point Basis"/>
    <s v="Miniature 8-9s slightly higher, others about steady."/>
    <m/>
    <s v="Extra services included. Wide range in quality and condition."/>
    <s v="Nogales, Arizona"/>
    <x v="1"/>
  </r>
  <r>
    <s v="MEXICO CROSSINGS THROUGH NOGALES ARIZONA"/>
    <s v="cartons"/>
    <x v="1"/>
    <x v="1"/>
    <n v="13.95"/>
    <n v="16"/>
    <n v="0.3322222222222222"/>
    <n v="14.95"/>
    <m/>
    <n v="2025"/>
    <s v="9s"/>
    <s v="Miniature light and in few hands."/>
    <s v="MODERATE"/>
    <s v="Sales F.O.B. Shipping Point and/or Delivered Sales, Shipping Point Basis"/>
    <s v="Miniature 8-9s slightly higher, others about steady."/>
    <m/>
    <s v="Extra services included. Wide range in quality and condition."/>
    <s v="Nogales, Arizona"/>
    <x v="1"/>
  </r>
  <r>
    <s v="MEXICO CROSSINGS THROUGH NOGALES ARIZONA"/>
    <s v="cartons"/>
    <x v="0"/>
    <x v="1"/>
    <n v="20"/>
    <n v="23"/>
    <n v="0.32307692307692309"/>
    <n v="20"/>
    <n v="22"/>
    <n v="2025"/>
    <s v="5s"/>
    <s v="Miniature light and in few hands."/>
    <s v="MODERATE"/>
    <s v="Sales F.O.B. Shipping Point and/or Delivered Sales, Shipping Point Basis"/>
    <s v="Miniature 8-9s slightly higher, others about steady."/>
    <s v="Occasional higher"/>
    <s v="Extra services included. Wide range in quality and condition."/>
    <s v="Nogales, Arizona"/>
    <x v="1"/>
  </r>
  <r>
    <s v="MEXICO CROSSINGS THROUGH NOGALES ARIZONA"/>
    <s v="cartons"/>
    <x v="0"/>
    <x v="1"/>
    <n v="19"/>
    <n v="22"/>
    <n v="0.32307692307692309"/>
    <n v="20"/>
    <n v="22"/>
    <n v="2025"/>
    <s v="4s"/>
    <s v="Miniature light and in few hands."/>
    <s v="MODERATE"/>
    <s v="Sales F.O.B. Shipping Point and/or Delivered Sales, Shipping Point Basis"/>
    <s v="Miniature 8-9s slightly higher, others about steady."/>
    <s v="Occasional higher"/>
    <s v="Extra services included. Wide range in quality and condition."/>
    <s v="Nogales, Arizona"/>
    <x v="1"/>
  </r>
  <r>
    <s v="MEXICO CROSSINGS THROUGH NOGALES ARIZONA"/>
    <s v="24 inch bins"/>
    <x v="0"/>
    <x v="1"/>
    <n v="189"/>
    <n v="217"/>
    <n v="0.28999999999999998"/>
    <n v="196"/>
    <n v="210"/>
    <n v="2025"/>
    <s v="approx 45 count"/>
    <s v="Miniature light and in few hands."/>
    <s v="MODERATE"/>
    <s v="Sales F.O.B. Shipping Point and/or Delivered Sales, Shipping Point Basis"/>
    <s v="Miniature 8-9s slightly higher, others about steady."/>
    <s v="Occasional higher"/>
    <s v="Extra services included. Wide range in quality and condition."/>
    <s v="Nogales, Arizona"/>
    <x v="1"/>
  </r>
  <r>
    <s v="MEXICO CROSSINGS THROUGH NOGALES ARIZONA"/>
    <s v="24 inch bins"/>
    <x v="0"/>
    <x v="1"/>
    <n v="189"/>
    <n v="217"/>
    <n v="0.28999999999999998"/>
    <n v="196"/>
    <n v="210"/>
    <n v="2025"/>
    <s v="approx 36 count"/>
    <s v="Miniature light and in few hands."/>
    <s v="MODERATE"/>
    <s v="Sales F.O.B. Shipping Point and/or Delivered Sales, Shipping Point Basis"/>
    <s v="Miniature 8-9s slightly higher, others about steady."/>
    <s v="few as high 224.00"/>
    <s v="Extra services included. Wide range in quality and condition."/>
    <s v="Nogales, Arizona"/>
    <x v="1"/>
  </r>
  <r>
    <s v="MEXICO CROSSINGS THROUGH NOGALES ARIZONA"/>
    <s v="cartons"/>
    <x v="0"/>
    <x v="1"/>
    <n v="15"/>
    <n v="18"/>
    <n v="0.25384615384615383"/>
    <n v="16"/>
    <n v="17"/>
    <n v="2025"/>
    <s v="6s"/>
    <s v="Miniature light and in few hands."/>
    <s v="MODERATE"/>
    <s v="Sales F.O.B. Shipping Point and/or Delivered Sales, Shipping Point Basis"/>
    <s v="Miniature 8-9s slightly higher, others about steady."/>
    <s v="Occasional higher"/>
    <s v="Extra services included. Wide range in quality and condition."/>
    <s v="Nogales, Arizona"/>
    <x v="1"/>
  </r>
  <r>
    <s v="MEXICO CROSSINGS THROUGH NOGALES ARIZONA"/>
    <s v="24 inch bins"/>
    <x v="0"/>
    <x v="1"/>
    <n v="161"/>
    <n v="182"/>
    <n v="0.245"/>
    <n v="168"/>
    <n v="175"/>
    <n v="2025"/>
    <s v="approx 60 count"/>
    <s v="Miniature light and in few hands."/>
    <s v="MODERATE"/>
    <s v="Sales F.O.B. Shipping Point and/or Delivered Sales, Shipping Point Basis"/>
    <s v="Miniature 8-9s slightly higher, others about steady."/>
    <s v="occasional higher and lower"/>
    <s v="Extra services included. Wide range in quality and condition."/>
    <s v="Nogales, Arizona"/>
    <x v="1"/>
  </r>
  <r>
    <s v="MEXICO CROSSINGS THROUGH NOGALES ARIZONA"/>
    <s v="cartons"/>
    <x v="1"/>
    <x v="19"/>
    <n v="14"/>
    <n v="16.95"/>
    <n v="0.3322222222222222"/>
    <n v="14.95"/>
    <m/>
    <n v="2025"/>
    <s v="6s"/>
    <m/>
    <s v="MODERATE"/>
    <s v="Sales F.O.B. Shipping Point and/or Delivered Sales, Shipping Point Basis"/>
    <s v="cartons 5s slightly higher, 4s and 6s about steady, others slightly lower."/>
    <s v="Occasional higher"/>
    <s v="Extra services included. Wide range in quality and condition."/>
    <s v="Nogales, Arizona"/>
    <x v="1"/>
  </r>
  <r>
    <s v="MEXICO CROSSINGS THROUGH NOGALES ARIZONA"/>
    <s v="cartons"/>
    <x v="0"/>
    <x v="19"/>
    <n v="20"/>
    <n v="23"/>
    <n v="0.33076923076923076"/>
    <n v="21"/>
    <n v="22"/>
    <n v="2025"/>
    <s v="5s"/>
    <m/>
    <s v="MODERATE"/>
    <s v="Sales F.O.B. Shipping Point and/or Delivered Sales, Shipping Point Basis"/>
    <s v="cartons 5s slightly higher, 4s and 6s about steady, others slightly lower."/>
    <s v="Occasional higher"/>
    <s v="Extra services included. Wide range in quality and condition."/>
    <s v="Nogales, Arizona"/>
    <x v="1"/>
  </r>
  <r>
    <s v="MEXICO CROSSINGS THROUGH NOGALES ARIZONA"/>
    <s v="cartons"/>
    <x v="0"/>
    <x v="19"/>
    <n v="18"/>
    <n v="22"/>
    <n v="0.32307692307692309"/>
    <n v="20"/>
    <n v="22"/>
    <n v="2025"/>
    <s v="4s"/>
    <m/>
    <s v="MODERATE"/>
    <s v="Sales F.O.B. Shipping Point and/or Delivered Sales, Shipping Point Basis"/>
    <s v="cartons 5s slightly higher, 4s and 6s about steady, others slightly lower."/>
    <s v="Occasional higher"/>
    <s v="Extra services included. Wide range in quality and condition."/>
    <s v="Nogales, Arizona"/>
    <x v="1"/>
  </r>
  <r>
    <s v="MEXICO CROSSINGS THROUGH NOGALES ARIZONA"/>
    <s v="cartons"/>
    <x v="1"/>
    <x v="19"/>
    <n v="14"/>
    <n v="16.95"/>
    <n v="0.32166666666666666"/>
    <n v="14"/>
    <n v="14.95"/>
    <n v="2025"/>
    <s v="8s"/>
    <m/>
    <s v="MODERATE"/>
    <s v="Sales F.O.B. Shipping Point and/or Delivered Sales, Shipping Point Basis"/>
    <s v="cartons 5s slightly higher, 4s and 6s about steady, others slightly lower."/>
    <m/>
    <s v="Extra services included. Wide range in quality and condition."/>
    <s v="Nogales, Arizona"/>
    <x v="1"/>
  </r>
  <r>
    <s v="MEXICO CROSSINGS THROUGH NOGALES ARIZONA"/>
    <s v="cartons"/>
    <x v="1"/>
    <x v="19"/>
    <n v="12.95"/>
    <n v="14.95"/>
    <n v="0.31"/>
    <m/>
    <m/>
    <n v="2025"/>
    <s v="9s"/>
    <m/>
    <s v="MODERATE"/>
    <s v="Sales F.O.B. Shipping Point and/or Delivered Sales, Shipping Point Basis"/>
    <s v="cartons 5s slightly higher, 4s and 6s about steady, others slightly lower."/>
    <s v="Occasional higher"/>
    <s v="Extra services included. Wide range in quality and condition."/>
    <s v="Nogales, Arizona"/>
    <x v="1"/>
  </r>
  <r>
    <s v="MEXICO CROSSINGS THROUGH NOGALES ARIZONA"/>
    <s v="24 inch bins"/>
    <x v="0"/>
    <x v="19"/>
    <n v="189"/>
    <n v="217"/>
    <n v="0.28499999999999998"/>
    <n v="189"/>
    <n v="210"/>
    <n v="2025"/>
    <s v="approx 45 count"/>
    <m/>
    <s v="MODERATE"/>
    <s v="Sales F.O.B. Shipping Point and/or Delivered Sales, Shipping Point Basis"/>
    <s v="cartons 5s slightly higher, 4s and 6s about steady, others slightly lower."/>
    <s v="few as high 224.00 occasional higher"/>
    <s v="Extra services included. Wide range in quality and condition."/>
    <s v="Nogales, Arizona"/>
    <x v="1"/>
  </r>
  <r>
    <s v="MEXICO CROSSINGS THROUGH NOGALES ARIZONA"/>
    <s v="24 inch bins"/>
    <x v="0"/>
    <x v="19"/>
    <n v="182"/>
    <n v="217"/>
    <n v="0.28000000000000003"/>
    <n v="189"/>
    <n v="203"/>
    <n v="2025"/>
    <s v="approx 36 count"/>
    <m/>
    <s v="MODERATE"/>
    <s v="Sales F.O.B. Shipping Point and/or Delivered Sales, Shipping Point Basis"/>
    <s v="cartons 5s slightly higher, 4s and 6s about steady, others slightly lower."/>
    <s v="few as high 210.00"/>
    <s v="Extra services included. Wide range in quality and condition."/>
    <s v="Nogales, Arizona"/>
    <x v="1"/>
  </r>
  <r>
    <s v="MEXICO CROSSINGS THROUGH NOGALES ARIZONA"/>
    <s v="cartons"/>
    <x v="0"/>
    <x v="19"/>
    <n v="15"/>
    <n v="18"/>
    <n v="0.25384615384615383"/>
    <n v="16"/>
    <n v="17"/>
    <n v="2025"/>
    <s v="6s"/>
    <m/>
    <s v="MODERATE"/>
    <s v="Sales F.O.B. Shipping Point and/or Delivered Sales, Shipping Point Basis"/>
    <s v="cartons 5s slightly higher, 4s and 6s about steady, others slightly lower."/>
    <s v="Occasional higher"/>
    <s v="Extra services included. Wide range in quality and condition."/>
    <s v="Nogales, Arizona"/>
    <x v="1"/>
  </r>
  <r>
    <s v="MEXICO CROSSINGS THROUGH NOGALES ARIZONA"/>
    <s v="cartons"/>
    <x v="1"/>
    <x v="20"/>
    <n v="14"/>
    <n v="16.95"/>
    <n v="0.3322222222222222"/>
    <n v="14.95"/>
    <m/>
    <n v="2025"/>
    <s v="6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1"/>
  </r>
  <r>
    <s v="MEXICO CROSSINGS THROUGH NOGALES ARIZONA"/>
    <s v="cartons"/>
    <x v="0"/>
    <x v="20"/>
    <n v="20"/>
    <n v="23"/>
    <n v="0.33076923076923076"/>
    <n v="21"/>
    <n v="22"/>
    <n v="2025"/>
    <s v="5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1"/>
  </r>
  <r>
    <s v="MEXICO CROSSINGS THROUGH NOGALES ARIZONA"/>
    <s v="cartons"/>
    <x v="0"/>
    <x v="20"/>
    <n v="18"/>
    <n v="22"/>
    <n v="0.32307692307692309"/>
    <n v="20"/>
    <n v="22"/>
    <n v="2025"/>
    <s v="4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1"/>
  </r>
  <r>
    <s v="MEXICO CROSSINGS THROUGH NOGALES ARIZONA"/>
    <s v="cartons"/>
    <x v="1"/>
    <x v="20"/>
    <n v="14"/>
    <n v="16.95"/>
    <n v="0.32166666666666666"/>
    <n v="14"/>
    <n v="14.95"/>
    <n v="2025"/>
    <s v="8s"/>
    <m/>
    <s v="MODERATE"/>
    <s v="Sales F.O.B. Shipping Point and/or Delivered Sales, Shipping Point Basis"/>
    <s v="About Steady"/>
    <m/>
    <s v="Extra services included. Wide range in quality and condition."/>
    <s v="Nogales, Arizona"/>
    <x v="1"/>
  </r>
  <r>
    <s v="MEXICO CROSSINGS THROUGH NOGALES ARIZONA"/>
    <s v="cartons"/>
    <x v="1"/>
    <x v="20"/>
    <n v="12.95"/>
    <n v="14.95"/>
    <n v="0.31"/>
    <m/>
    <m/>
    <n v="2025"/>
    <s v="9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1"/>
  </r>
  <r>
    <s v="MEXICO CROSSINGS THROUGH NOGALES ARIZONA"/>
    <s v="24 inch bins"/>
    <x v="0"/>
    <x v="20"/>
    <n v="189"/>
    <n v="217"/>
    <n v="0.28499999999999998"/>
    <n v="189"/>
    <n v="210"/>
    <n v="2025"/>
    <s v="approx 45 count"/>
    <m/>
    <s v="MODERATE"/>
    <s v="Sales F.O.B. Shipping Point and/or Delivered Sales, Shipping Point Basis"/>
    <s v="About Steady"/>
    <s v="few as high 224.00 occasional higher"/>
    <s v="Extra services included. Wide range in quality and condition."/>
    <s v="Nogales, Arizona"/>
    <x v="1"/>
  </r>
  <r>
    <s v="MEXICO CROSSINGS THROUGH NOGALES ARIZONA"/>
    <s v="24 inch bins"/>
    <x v="0"/>
    <x v="20"/>
    <n v="182"/>
    <n v="217"/>
    <n v="0.28000000000000003"/>
    <n v="189"/>
    <n v="203"/>
    <n v="2025"/>
    <s v="approx 36 count"/>
    <m/>
    <s v="MODERATE"/>
    <s v="Sales F.O.B. Shipping Point and/or Delivered Sales, Shipping Point Basis"/>
    <s v="About Steady"/>
    <s v="few as high 210.00"/>
    <s v="Extra services included. Wide range in quality and condition."/>
    <s v="Nogales, Arizona"/>
    <x v="1"/>
  </r>
  <r>
    <s v="MEXICO CROSSINGS THROUGH NOGALES ARIZONA"/>
    <s v="cartons"/>
    <x v="0"/>
    <x v="20"/>
    <n v="15"/>
    <n v="18"/>
    <n v="0.25384615384615383"/>
    <n v="16"/>
    <n v="17"/>
    <n v="2025"/>
    <s v="6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1"/>
  </r>
  <r>
    <s v="MEXICO CROSSINGS THROUGH NOGALES ARIZONA"/>
    <s v="cartons"/>
    <x v="1"/>
    <x v="2"/>
    <n v="14"/>
    <n v="16.95"/>
    <n v="0.3322222222222222"/>
    <n v="14.95"/>
    <m/>
    <n v="2025"/>
    <s v="6s"/>
    <m/>
    <s v="MODERATE"/>
    <s v="Sales F.O.B. Shipping Point and/or Delivered Sales, Shipping Point Basis"/>
    <s v="About Steady"/>
    <m/>
    <s v="Extra services included. Wide range in quality and condition."/>
    <s v="Nogales, Arizona"/>
    <x v="1"/>
  </r>
  <r>
    <s v="MEXICO CROSSINGS THROUGH NOGALES ARIZONA"/>
    <s v="cartons"/>
    <x v="0"/>
    <x v="2"/>
    <n v="20"/>
    <n v="23"/>
    <n v="0.33076923076923076"/>
    <n v="21"/>
    <n v="22"/>
    <n v="2025"/>
    <s v="5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1"/>
  </r>
  <r>
    <s v="MEXICO CROSSINGS THROUGH NOGALES ARIZONA"/>
    <s v="cartons"/>
    <x v="0"/>
    <x v="2"/>
    <n v="18"/>
    <n v="22"/>
    <n v="0.32307692307692309"/>
    <n v="20"/>
    <n v="22"/>
    <n v="2025"/>
    <s v="4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1"/>
  </r>
  <r>
    <s v="MEXICO CROSSINGS THROUGH NOGALES ARIZONA"/>
    <s v="cartons"/>
    <x v="1"/>
    <x v="2"/>
    <n v="14"/>
    <n v="15.95"/>
    <n v="0.32166666666666666"/>
    <n v="14"/>
    <n v="14.95"/>
    <n v="2025"/>
    <s v="8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1"/>
  </r>
  <r>
    <s v="MEXICO CROSSINGS THROUGH NOGALES ARIZONA"/>
    <s v="cartons"/>
    <x v="1"/>
    <x v="2"/>
    <n v="12.95"/>
    <n v="14.95"/>
    <n v="0.31"/>
    <m/>
    <m/>
    <n v="2025"/>
    <s v="9s"/>
    <m/>
    <s v="MODERATE"/>
    <s v="Sales F.O.B. Shipping Point and/or Delivered Sales, Shipping Point Basis"/>
    <s v="About Steady"/>
    <m/>
    <s v="Extra services included. Wide range in quality and condition."/>
    <s v="Nogales, Arizona"/>
    <x v="1"/>
  </r>
  <r>
    <s v="MEXICO CROSSINGS THROUGH NOGALES ARIZONA"/>
    <s v="24 inch bins"/>
    <x v="0"/>
    <x v="2"/>
    <n v="189"/>
    <n v="217"/>
    <n v="0.28499999999999998"/>
    <n v="189"/>
    <n v="210"/>
    <n v="2025"/>
    <s v="approx 45 count"/>
    <m/>
    <s v="MODERATE"/>
    <s v="Sales F.O.B. Shipping Point and/or Delivered Sales, Shipping Point Basis"/>
    <s v="About Steady"/>
    <s v="few as high 224.00 occasional higher"/>
    <s v="Extra services included. Wide range in quality and condition."/>
    <s v="Nogales, Arizona"/>
    <x v="1"/>
  </r>
  <r>
    <s v="MEXICO CROSSINGS THROUGH NOGALES ARIZONA"/>
    <s v="24 inch bins"/>
    <x v="0"/>
    <x v="2"/>
    <n v="182"/>
    <n v="217"/>
    <n v="0.28000000000000003"/>
    <n v="189"/>
    <n v="203"/>
    <n v="2025"/>
    <s v="approx 36 count"/>
    <m/>
    <s v="MODERATE"/>
    <s v="Sales F.O.B. Shipping Point and/or Delivered Sales, Shipping Point Basis"/>
    <s v="About Steady"/>
    <s v="few as high 210.00"/>
    <s v="Extra services included. Wide range in quality and condition."/>
    <s v="Nogales, Arizona"/>
    <x v="1"/>
  </r>
  <r>
    <s v="MEXICO CROSSINGS THROUGH NOGALES ARIZONA"/>
    <s v="cartons"/>
    <x v="0"/>
    <x v="2"/>
    <n v="15"/>
    <n v="18"/>
    <n v="0.25384615384615383"/>
    <n v="16"/>
    <n v="17"/>
    <n v="2025"/>
    <s v="6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1"/>
  </r>
  <r>
    <s v="MEXICO CROSSINGS THROUGH NOGALES ARIZONA"/>
    <s v="cartons"/>
    <x v="0"/>
    <x v="21"/>
    <n v="20"/>
    <n v="24"/>
    <n v="0.34615384615384615"/>
    <n v="22"/>
    <n v="23"/>
    <n v="2025"/>
    <s v="5s"/>
    <m/>
    <s v="Miniature fairly light, others fairly good."/>
    <s v="Sales F.O.B. Shipping Point and/or Delivered Sales, Shipping Point Basis"/>
    <s v="Miniature lower, others higher."/>
    <m/>
    <s v="Extra services included. Wide range in quality and condition."/>
    <s v="Nogales, Arizona"/>
    <x v="1"/>
  </r>
  <r>
    <s v="MEXICO CROSSINGS THROUGH NOGALES ARIZONA"/>
    <s v="cartons"/>
    <x v="0"/>
    <x v="21"/>
    <n v="20"/>
    <n v="24"/>
    <n v="0.33846153846153848"/>
    <n v="21"/>
    <n v="23"/>
    <n v="2025"/>
    <s v="4s"/>
    <m/>
    <s v="Miniature fairly light, others fairly good."/>
    <s v="Sales F.O.B. Shipping Point and/or Delivered Sales, Shipping Point Basis"/>
    <s v="Miniature lower, others higher."/>
    <s v="Occasional higher"/>
    <s v="Extra services included. Wide range in quality and condition."/>
    <s v="Nogales, Arizona"/>
    <x v="1"/>
  </r>
  <r>
    <s v="MEXICO CROSSINGS THROUGH NOGALES ARIZONA"/>
    <s v="24 inch bins"/>
    <x v="0"/>
    <x v="21"/>
    <n v="217"/>
    <n v="245"/>
    <n v="0.32500000000000001"/>
    <n v="224"/>
    <n v="231"/>
    <n v="2025"/>
    <s v="approx 45 count"/>
    <m/>
    <s v="Miniature fairly light, others fairly good."/>
    <s v="Sales F.O.B. Shipping Point and/or Delivered Sales, Shipping Point Basis"/>
    <s v="Miniature lower, others higher."/>
    <s v="Occasional higher"/>
    <s v="Extra services included. Wide range in quality and condition."/>
    <s v="Nogales, Arizona"/>
    <x v="1"/>
  </r>
  <r>
    <s v="MEXICO CROSSINGS THROUGH NOGALES ARIZONA"/>
    <s v="24 inch bins"/>
    <x v="0"/>
    <x v="21"/>
    <n v="210"/>
    <n v="238"/>
    <n v="0.315"/>
    <n v="217"/>
    <n v="224"/>
    <n v="2025"/>
    <s v="approx 36 count"/>
    <m/>
    <s v="Miniature fairly light, others fairly good."/>
    <s v="Sales F.O.B. Shipping Point and/or Delivered Sales, Shipping Point Basis"/>
    <s v="Miniature lower, others higher."/>
    <s v="Occasional higher"/>
    <s v="Extra services included. Wide range in quality and condition."/>
    <s v="Nogales, Arizona"/>
    <x v="1"/>
  </r>
  <r>
    <s v="MEXICO CROSSINGS THROUGH NOGALES ARIZONA"/>
    <s v="24 inch bins"/>
    <x v="0"/>
    <x v="21"/>
    <n v="196"/>
    <n v="224"/>
    <n v="0.3"/>
    <n v="210"/>
    <m/>
    <n v="2025"/>
    <s v="approx 60 count"/>
    <m/>
    <s v="Miniature fairly light, others fairly good."/>
    <s v="Sales F.O.B. Shipping Point and/or Delivered Sales, Shipping Point Basis"/>
    <s v="Miniature lower, others higher."/>
    <s v="Occasional higher"/>
    <s v="Extra services included. Wide range in quality and condition."/>
    <s v="Nogales, Arizona"/>
    <x v="1"/>
  </r>
  <r>
    <s v="MEXICO CROSSINGS THROUGH NOGALES ARIZONA"/>
    <s v="cartons"/>
    <x v="1"/>
    <x v="21"/>
    <n v="12.95"/>
    <n v="14.95"/>
    <n v="0.29888888888888887"/>
    <n v="12.95"/>
    <n v="13.95"/>
    <n v="2025"/>
    <s v="6s"/>
    <m/>
    <s v="Miniature fairly light, others fairly good."/>
    <s v="Sales F.O.B. Shipping Point and/or Delivered Sales, Shipping Point Basis"/>
    <s v="Miniature lower, others higher."/>
    <s v="Occasional higher"/>
    <s v="Extra services included. Wide range in quality and condition."/>
    <s v="Nogales, Arizona"/>
    <x v="1"/>
  </r>
  <r>
    <s v="MEXICO CROSSINGS THROUGH NOGALES ARIZONA"/>
    <s v="cartons"/>
    <x v="1"/>
    <x v="21"/>
    <n v="12.95"/>
    <n v="14.95"/>
    <n v="0.28833333333333333"/>
    <n v="12.95"/>
    <n v="13"/>
    <n v="2025"/>
    <s v="8s"/>
    <m/>
    <s v="Miniature fairly light, others fairly good."/>
    <s v="Sales F.O.B. Shipping Point and/or Delivered Sales, Shipping Point Basis"/>
    <s v="Miniature lower, others higher."/>
    <m/>
    <s v="Extra services included. Wide range in quality and condition."/>
    <s v="Nogales, Arizona"/>
    <x v="1"/>
  </r>
  <r>
    <s v="MEXICO CROSSINGS THROUGH NOGALES ARIZONA"/>
    <s v="cartons"/>
    <x v="0"/>
    <x v="21"/>
    <n v="16"/>
    <n v="20"/>
    <n v="0.27692307692307694"/>
    <n v="18"/>
    <m/>
    <n v="2025"/>
    <s v="6s"/>
    <m/>
    <s v="Miniature fairly light, others fairly good."/>
    <s v="Sales F.O.B. Shipping Point and/or Delivered Sales, Shipping Point Basis"/>
    <s v="Miniature lower, others higher."/>
    <s v="Occasional higher"/>
    <s v="Extra services included. Wide range in quality and condition."/>
    <s v="Nogales, Arizona"/>
    <x v="1"/>
  </r>
  <r>
    <s v="MEXICO CROSSINGS THROUGH NOGALES ARIZONA"/>
    <s v="cartons"/>
    <x v="1"/>
    <x v="21"/>
    <n v="10.95"/>
    <n v="12.95"/>
    <n v="0.24388888888888888"/>
    <n v="10.95"/>
    <n v="11"/>
    <n v="2025"/>
    <s v="9s"/>
    <m/>
    <s v="Miniature fairly light, others fairly good."/>
    <s v="Sales F.O.B. Shipping Point and/or Delivered Sales, Shipping Point Basis"/>
    <s v="Miniature lower, others higher."/>
    <m/>
    <s v="Extra services included. Wide range in quality and condition."/>
    <s v="Nogales, Arizona"/>
    <x v="1"/>
  </r>
  <r>
    <s v="MEXICO CROSSINGS THROUGH NOGALES ARIZONA"/>
    <s v="cartons"/>
    <x v="0"/>
    <x v="3"/>
    <n v="22"/>
    <n v="24"/>
    <n v="0.35384615384615387"/>
    <m/>
    <m/>
    <n v="2025"/>
    <s v="5s"/>
    <m/>
    <s v="Miniature fairly light, others fairly good."/>
    <s v="Sales F.O.B. Shipping Point and/or Delivered Sales, Shipping Point Basis"/>
    <s v="Miniature about steady, others slightly higher."/>
    <s v="occasional higher and lower"/>
    <s v="Extra services included. Wide range in quality and condition."/>
    <s v="Nogales, Arizona"/>
    <x v="1"/>
  </r>
  <r>
    <s v="MEXICO CROSSINGS THROUGH NOGALES ARIZONA"/>
    <s v="cartons"/>
    <x v="0"/>
    <x v="3"/>
    <n v="20"/>
    <n v="24"/>
    <n v="0.35384615384615387"/>
    <n v="22"/>
    <n v="24"/>
    <n v="2025"/>
    <s v="4s"/>
    <m/>
    <s v="Miniature fairly light, others fairl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1"/>
  </r>
  <r>
    <s v="MEXICO CROSSINGS THROUGH NOGALES ARIZONA"/>
    <s v="24 inch bins"/>
    <x v="0"/>
    <x v="3"/>
    <n v="224"/>
    <n v="259"/>
    <n v="0.33500000000000002"/>
    <n v="231"/>
    <n v="238"/>
    <n v="2025"/>
    <s v="approx 45 count"/>
    <m/>
    <s v="Miniature fairly light, others fairl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1"/>
  </r>
  <r>
    <s v="MEXICO CROSSINGS THROUGH NOGALES ARIZONA"/>
    <s v="24 inch bins"/>
    <x v="0"/>
    <x v="3"/>
    <n v="217"/>
    <n v="245"/>
    <n v="0.32500000000000001"/>
    <n v="224"/>
    <n v="231"/>
    <n v="2025"/>
    <s v="approx 36 count"/>
    <m/>
    <s v="Miniature fairly light, others fairl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1"/>
  </r>
  <r>
    <s v="MEXICO CROSSINGS THROUGH NOGALES ARIZONA"/>
    <s v="24 inch bins"/>
    <x v="0"/>
    <x v="3"/>
    <n v="217"/>
    <n v="238"/>
    <n v="0.315"/>
    <n v="217"/>
    <n v="224"/>
    <n v="2025"/>
    <s v="approx 60 count"/>
    <m/>
    <s v="Miniature fairly light, others fairl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1"/>
  </r>
  <r>
    <s v="MEXICO CROSSINGS THROUGH NOGALES ARIZONA"/>
    <s v="cartons"/>
    <x v="1"/>
    <x v="3"/>
    <n v="12.95"/>
    <n v="14.95"/>
    <n v="0.29888888888888887"/>
    <n v="12.95"/>
    <n v="13.95"/>
    <n v="2025"/>
    <s v="6s"/>
    <m/>
    <s v="Miniature fairly light, others fairl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1"/>
  </r>
  <r>
    <s v="MEXICO CROSSINGS THROUGH NOGALES ARIZONA"/>
    <s v="cartons"/>
    <x v="0"/>
    <x v="3"/>
    <n v="18"/>
    <n v="22"/>
    <n v="0.29230769230769232"/>
    <n v="18"/>
    <n v="20"/>
    <n v="2025"/>
    <s v="6s"/>
    <m/>
    <s v="Miniature fairly light, others fairl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1"/>
  </r>
  <r>
    <s v="MEXICO CROSSINGS THROUGH NOGALES ARIZONA"/>
    <s v="cartons"/>
    <x v="1"/>
    <x v="3"/>
    <n v="12.95"/>
    <n v="14.95"/>
    <n v="0.28833333333333333"/>
    <n v="12.95"/>
    <n v="13"/>
    <n v="2025"/>
    <s v="8s"/>
    <m/>
    <s v="Miniature fairly light, others fairly good."/>
    <s v="Sales F.O.B. Shipping Point and/or Delivered Sales, Shipping Point Basis"/>
    <s v="Miniature about steady, others slightly higher."/>
    <m/>
    <s v="Extra services included. Wide range in quality and condition."/>
    <s v="Nogales, Arizona"/>
    <x v="1"/>
  </r>
  <r>
    <s v="MEXICO CROSSINGS THROUGH NOGALES ARIZONA"/>
    <s v="cartons"/>
    <x v="1"/>
    <x v="3"/>
    <n v="10.95"/>
    <n v="12.95"/>
    <n v="0.24388888888888888"/>
    <n v="10.95"/>
    <n v="11"/>
    <n v="2025"/>
    <s v="9s"/>
    <m/>
    <s v="Miniature fairly light, others fairly good."/>
    <s v="Sales F.O.B. Shipping Point and/or Delivered Sales, Shipping Point Basis"/>
    <s v="Miniature about steady, others slightly higher."/>
    <m/>
    <s v="Extra services included. Wide range in quality and condition."/>
    <s v="Nogales, Arizona"/>
    <x v="1"/>
  </r>
  <r>
    <s v="MEXICO CROSSINGS THROUGH NOGALES ARIZONA"/>
    <s v="cartons"/>
    <x v="0"/>
    <x v="22"/>
    <n v="22"/>
    <n v="26"/>
    <n v="0.36923076923076925"/>
    <n v="24"/>
    <m/>
    <n v="2025"/>
    <s v="5s"/>
    <m/>
    <s v="Miniature moderate, others fairly good."/>
    <s v="Sales F.O.B. Shipping Point and/or Delivered Sales, Shipping Point Basis"/>
    <s v="Miniature 6-8s about steady, others slightly higher."/>
    <m/>
    <s v="Extra services included. Wide range in quality and condition."/>
    <s v="Nogales, Arizona"/>
    <x v="1"/>
  </r>
  <r>
    <s v="MEXICO CROSSINGS THROUGH NOGALES ARIZONA"/>
    <s v="cartons"/>
    <x v="0"/>
    <x v="22"/>
    <n v="22"/>
    <n v="26"/>
    <n v="0.36923076923076925"/>
    <n v="24"/>
    <m/>
    <n v="2025"/>
    <s v="4s"/>
    <m/>
    <s v="Miniature moderate, others fairly good."/>
    <s v="Sales F.O.B. Shipping Point and/or Delivered Sales, Shipping Point Basis"/>
    <s v="Miniature 6-8s about steady, others slightly higher."/>
    <m/>
    <s v="Extra services included. Wide range in quality and condition."/>
    <s v="Nogales, Arizona"/>
    <x v="1"/>
  </r>
  <r>
    <s v="MEXICO CROSSINGS THROUGH NOGALES ARIZONA"/>
    <s v="24 inch bins"/>
    <x v="0"/>
    <x v="22"/>
    <n v="230"/>
    <n v="252"/>
    <n v="0.34499999999999997"/>
    <n v="238"/>
    <n v="245"/>
    <n v="2025"/>
    <s v="approx 60 count"/>
    <m/>
    <s v="Miniature moderate, others fairly good."/>
    <s v="Sales F.O.B. Shipping Point and/or Delivered Sales, Shipping Point Basis"/>
    <s v="Miniature 6-8s about steady, others slightly higher."/>
    <s v="Occasional higher"/>
    <s v="Extra services included. Wide range in quality and condition."/>
    <s v="Nogales, Arizona"/>
    <x v="1"/>
  </r>
  <r>
    <s v="MEXICO CROSSINGS THROUGH NOGALES ARIZONA"/>
    <s v="24 inch bins"/>
    <x v="0"/>
    <x v="22"/>
    <n v="230"/>
    <n v="266"/>
    <n v="0.34499999999999997"/>
    <n v="238"/>
    <n v="245"/>
    <n v="2025"/>
    <s v="approx 45 count"/>
    <m/>
    <s v="Miniature moderate, others fairly good."/>
    <s v="Sales F.O.B. Shipping Point and/or Delivered Sales, Shipping Point Basis"/>
    <s v="Miniature 6-8s about steady, others slightly higher."/>
    <m/>
    <s v="Extra services included. Wide range in quality and condition."/>
    <s v="Nogales, Arizona"/>
    <x v="1"/>
  </r>
  <r>
    <s v="MEXICO CROSSINGS THROUGH NOGALES ARIZONA"/>
    <s v="24 inch bins"/>
    <x v="0"/>
    <x v="22"/>
    <n v="230"/>
    <n v="252"/>
    <n v="0.34499999999999997"/>
    <n v="238"/>
    <n v="245"/>
    <n v="2025"/>
    <s v="approx 36 count"/>
    <m/>
    <s v="Miniature moderate, others fairly good."/>
    <s v="Sales F.O.B. Shipping Point and/or Delivered Sales, Shipping Point Basis"/>
    <s v="Miniature 6-8s about steady, others slightly higher."/>
    <s v="Occasional higher"/>
    <s v="Extra services included. Wide range in quality and condition."/>
    <s v="Nogales, Arizona"/>
    <x v="1"/>
  </r>
  <r>
    <s v="MEXICO CROSSINGS THROUGH NOGALES ARIZONA"/>
    <s v="cartons"/>
    <x v="0"/>
    <x v="22"/>
    <n v="18"/>
    <n v="22"/>
    <n v="0.30769230769230771"/>
    <n v="20"/>
    <m/>
    <n v="2025"/>
    <s v="6s"/>
    <m/>
    <s v="Miniature moderate, others fairly good."/>
    <s v="Sales F.O.B. Shipping Point and/or Delivered Sales, Shipping Point Basis"/>
    <s v="Miniature 6-8s about steady, others slightly higher."/>
    <m/>
    <s v="Extra services included. Wide range in quality and condition."/>
    <s v="Nogales, Arizona"/>
    <x v="1"/>
  </r>
  <r>
    <s v="MEXICO CROSSINGS THROUGH NOGALES ARIZONA"/>
    <s v="cartons"/>
    <x v="1"/>
    <x v="22"/>
    <n v="12.95"/>
    <n v="14.95"/>
    <n v="0.29888888888888887"/>
    <n v="12.95"/>
    <n v="13.95"/>
    <n v="2025"/>
    <s v="6s"/>
    <m/>
    <s v="Miniature moderate, others fairly good."/>
    <s v="Sales F.O.B. Shipping Point and/or Delivered Sales, Shipping Point Basis"/>
    <s v="Miniature 6-8s about steady, others slightly higher."/>
    <m/>
    <s v="Extra services included. Wide range in quality and condition."/>
    <s v="Nogales, Arizona"/>
    <x v="1"/>
  </r>
  <r>
    <s v="MEXICO CROSSINGS THROUGH NOGALES ARIZONA"/>
    <s v="cartons"/>
    <x v="1"/>
    <x v="22"/>
    <n v="12.95"/>
    <n v="14.95"/>
    <n v="0.28833333333333333"/>
    <n v="12.95"/>
    <n v="13"/>
    <n v="2025"/>
    <s v="8s"/>
    <m/>
    <s v="Miniature moderate, others fairly good."/>
    <s v="Sales F.O.B. Shipping Point and/or Delivered Sales, Shipping Point Basis"/>
    <s v="Miniature 6-8s about steady, others slightly higher."/>
    <m/>
    <s v="Extra services included. Wide range in quality and condition."/>
    <s v="Nogales, Arizona"/>
    <x v="1"/>
  </r>
  <r>
    <s v="MEXICO CROSSINGS THROUGH NOGALES ARIZONA"/>
    <s v="cartons"/>
    <x v="1"/>
    <x v="22"/>
    <n v="10.95"/>
    <n v="12.95"/>
    <n v="0.26555555555555554"/>
    <m/>
    <m/>
    <n v="2025"/>
    <s v="9s"/>
    <m/>
    <s v="Miniature moderate, others fairly good."/>
    <s v="Sales F.O.B. Shipping Point and/or Delivered Sales, Shipping Point Basis"/>
    <s v="Miniature 6-8s about steady, others slightly higher."/>
    <s v="Occasional higher"/>
    <s v="Extra services included. Wide range in quality and condition."/>
    <s v="Nogales, Arizona"/>
    <x v="1"/>
  </r>
  <r>
    <s v="MEXICO CROSSINGS THROUGH NOGALES ARIZONA"/>
    <s v="cartons"/>
    <x v="0"/>
    <x v="23"/>
    <n v="26.95"/>
    <n v="28.95"/>
    <n v="0.41461538461538461"/>
    <n v="26.95"/>
    <m/>
    <n v="2025"/>
    <s v="5s"/>
    <s v="LIGHT"/>
    <s v="Miniature moderate, others very good."/>
    <s v="Sales F.O.B. Shipping Point and/or Delivered Sales, Shipping Point Basis"/>
    <s v="Miniature 9s slightly lower, 6-8s slightly higher, others higher."/>
    <m/>
    <s v="Extra services included. Wide range in quality and condition."/>
    <s v="Nogales, Arizona"/>
    <x v="1"/>
  </r>
  <r>
    <s v="MEXICO CROSSINGS THROUGH NOGALES ARIZONA"/>
    <s v="cartons"/>
    <x v="0"/>
    <x v="23"/>
    <n v="24.95"/>
    <n v="26.95"/>
    <n v="0.39923076923076922"/>
    <m/>
    <m/>
    <n v="2025"/>
    <s v="4s"/>
    <s v="LIGHT"/>
    <s v="Miniature moderate, others very good."/>
    <s v="Sales F.O.B. Shipping Point and/or Delivered Sales, Shipping Point Basis"/>
    <s v="Miniature 9s slightly lower, 6-8s slightly higher, others higher."/>
    <m/>
    <s v="Extra services included. Wide range in quality and condition."/>
    <s v="Nogales, Arizona"/>
    <x v="1"/>
  </r>
  <r>
    <s v="MEXICO CROSSINGS THROUGH NOGALES ARIZONA"/>
    <s v="cartons"/>
    <x v="0"/>
    <x v="23"/>
    <n v="22.95"/>
    <n v="24.95"/>
    <n v="0.36846153846153845"/>
    <m/>
    <m/>
    <n v="2025"/>
    <s v="6s"/>
    <s v="LIGHT"/>
    <s v="Miniature moderate, others very good."/>
    <s v="Sales F.O.B. Shipping Point and/or Delivered Sales, Shipping Point Basis"/>
    <s v="Miniature 9s slightly lower, 6-8s slightly higher, others higher."/>
    <m/>
    <s v="Extra services included. Wide range in quality and condition."/>
    <s v="Nogales, Arizona"/>
    <x v="1"/>
  </r>
  <r>
    <s v="MEXICO CROSSINGS THROUGH NOGALES ARIZONA"/>
    <s v="24 inch bins"/>
    <x v="0"/>
    <x v="23"/>
    <n v="231"/>
    <n v="273"/>
    <n v="0.36"/>
    <n v="245"/>
    <n v="259"/>
    <n v="2025"/>
    <s v="approx 45 count"/>
    <s v="LIGHT"/>
    <s v="Miniature moderate, others very good."/>
    <s v="Sales F.O.B. Shipping Point and/or Delivered Sales, Shipping Point Basis"/>
    <s v="Miniature 9s slightly lower, 6-8s slightly higher, others higher."/>
    <s v="few as high 280.00 previous commitments lower"/>
    <s v="Extra services included. Wide range in quality and condition."/>
    <s v="Nogales, Arizona"/>
    <x v="1"/>
  </r>
  <r>
    <s v="MEXICO CROSSINGS THROUGH NOGALES ARIZONA"/>
    <s v="24 inch bins"/>
    <x v="0"/>
    <x v="23"/>
    <n v="231"/>
    <n v="266"/>
    <n v="0.35499999999999998"/>
    <n v="245"/>
    <n v="252"/>
    <n v="2025"/>
    <s v="approx 60 count"/>
    <s v="LIGHT"/>
    <s v="Miniature moderate, others very good."/>
    <s v="Sales F.O.B. Shipping Point and/or Delivered Sales, Shipping Point Basis"/>
    <s v="Miniature 9s slightly lower, 6-8s slightly higher, others higher."/>
    <s v="few as high 280.00 previous commitments lower"/>
    <s v="Extra services included. Wide range in quality and condition."/>
    <s v="Nogales, Arizona"/>
    <x v="1"/>
  </r>
  <r>
    <s v="MEXICO CROSSINGS THROUGH NOGALES ARIZONA"/>
    <s v="24 inch bins"/>
    <x v="0"/>
    <x v="23"/>
    <n v="231"/>
    <n v="266"/>
    <n v="0.35499999999999998"/>
    <n v="245"/>
    <n v="252"/>
    <n v="2025"/>
    <s v="approx 36 count"/>
    <s v="LIGHT"/>
    <s v="Miniature moderate, others very good."/>
    <s v="Sales F.O.B. Shipping Point and/or Delivered Sales, Shipping Point Basis"/>
    <s v="Miniature 9s slightly lower, 6-8s slightly higher, others higher."/>
    <s v="previous commitments lower"/>
    <s v="Extra services included. Wide range in quality and condition."/>
    <s v="Nogales, Arizona"/>
    <x v="1"/>
  </r>
  <r>
    <s v="MEXICO CROSSINGS THROUGH NOGALES ARIZONA"/>
    <s v="cartons"/>
    <x v="1"/>
    <x v="23"/>
    <n v="14"/>
    <n v="16"/>
    <n v="0.31111111111111112"/>
    <n v="14"/>
    <m/>
    <n v="2025"/>
    <s v="6s"/>
    <s v="LIGHT"/>
    <s v="Miniature moderate, others very good."/>
    <s v="Sales F.O.B. Shipping Point and/or Delivered Sales, Shipping Point Basis"/>
    <s v="Miniature 9s slightly lower, 6-8s slightly higher, others higher."/>
    <m/>
    <s v="Extra services included. Wide range in quality and condition."/>
    <s v="Nogales, Arizona"/>
    <x v="1"/>
  </r>
  <r>
    <s v="MEXICO CROSSINGS THROUGH NOGALES ARIZONA"/>
    <s v="cartons"/>
    <x v="1"/>
    <x v="23"/>
    <n v="12.95"/>
    <n v="15"/>
    <n v="0.29888888888888887"/>
    <n v="12.95"/>
    <n v="13.95"/>
    <n v="2025"/>
    <s v="8s"/>
    <s v="LIGHT"/>
    <s v="Miniature moderate, others very good."/>
    <s v="Sales F.O.B. Shipping Point and/or Delivered Sales, Shipping Point Basis"/>
    <s v="Miniature 9s slightly lower, 6-8s slightly higher, others higher."/>
    <m/>
    <s v="Extra services included. Wide range in quality and condition."/>
    <s v="Nogales, Arizona"/>
    <x v="1"/>
  </r>
  <r>
    <s v="MEXICO CROSSINGS THROUGH NOGALES ARIZONA"/>
    <s v="cartons"/>
    <x v="1"/>
    <x v="23"/>
    <n v="10.95"/>
    <n v="12.95"/>
    <n v="0.25555555555555554"/>
    <n v="11"/>
    <n v="12"/>
    <n v="2025"/>
    <s v="9s"/>
    <s v="LIGHT"/>
    <s v="Miniature moderate, others very good."/>
    <s v="Sales F.O.B. Shipping Point and/or Delivered Sales, Shipping Point Basis"/>
    <s v="Miniature 9s slightly lower, 6-8s slightly higher, others higher."/>
    <s v="Occasional higher"/>
    <s v="Extra services included. Wide range in quality and condition."/>
    <s v="Nogales, Arizona"/>
    <x v="1"/>
  </r>
  <r>
    <s v="MEXICO CROSSINGS THROUGH NOGALES ARIZONA"/>
    <s v="cartons"/>
    <x v="0"/>
    <x v="4"/>
    <n v="26.95"/>
    <n v="28.95"/>
    <n v="0.43"/>
    <m/>
    <m/>
    <n v="2025"/>
    <s v="5s"/>
    <s v="approximately 36-60 counts and 4-6s cartons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1"/>
  </r>
  <r>
    <s v="MEXICO CROSSINGS THROUGH NOGALES ARIZONA"/>
    <s v="cartons"/>
    <x v="0"/>
    <x v="4"/>
    <n v="24.95"/>
    <n v="26.95"/>
    <n v="0.41461538461538461"/>
    <n v="26.95"/>
    <m/>
    <n v="2025"/>
    <s v="4s"/>
    <s v="approximately 36-60 counts and 4-6s cartons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1"/>
  </r>
  <r>
    <s v="MEXICO CROSSINGS THROUGH NOGALES ARIZONA"/>
    <s v="cartons"/>
    <x v="0"/>
    <x v="4"/>
    <n v="22.95"/>
    <n v="24.95"/>
    <n v="0.38384615384615384"/>
    <n v="24.95"/>
    <m/>
    <n v="2025"/>
    <s v="6s"/>
    <s v="approximately 36-60 counts and 4-6s cartons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1"/>
  </r>
  <r>
    <s v="MEXICO CROSSINGS THROUGH NOGALES ARIZONA"/>
    <s v="24 inch bins"/>
    <x v="0"/>
    <x v="4"/>
    <n v="245"/>
    <n v="280"/>
    <n v="0.375"/>
    <n v="259"/>
    <n v="266"/>
    <n v="2025"/>
    <s v="approx 45 count"/>
    <s v="approximately 36-60 counts and 4-6s cartons light."/>
    <s v="Miniature moderate, others very good."/>
    <s v="Sales F.O.B. Shipping Point and/or Delivered Sales, Shipping Point Basis"/>
    <s v="Miniature about steady, others slightly higher."/>
    <s v="previous commitments lower"/>
    <s v="Extra services included. Wide range in quality and condition."/>
    <s v="Nogales, Arizona"/>
    <x v="1"/>
  </r>
  <r>
    <s v="MEXICO CROSSINGS THROUGH NOGALES ARIZONA"/>
    <s v="24 inch bins"/>
    <x v="0"/>
    <x v="4"/>
    <n v="245"/>
    <n v="280"/>
    <n v="0.37"/>
    <n v="252"/>
    <n v="266"/>
    <n v="2025"/>
    <s v="approx 60 count"/>
    <s v="approximately 36-60 counts and 4-6s cartons light."/>
    <s v="Miniature moderate, others very good."/>
    <s v="Sales F.O.B. Shipping Point and/or Delivered Sales, Shipping Point Basis"/>
    <s v="Miniature about steady, others slightly higher."/>
    <s v="previous commitments lower"/>
    <s v="Extra services included. Wide range in quality and condition."/>
    <s v="Nogales, Arizona"/>
    <x v="1"/>
  </r>
  <r>
    <s v="MEXICO CROSSINGS THROUGH NOGALES ARIZONA"/>
    <s v="24 inch bins"/>
    <x v="0"/>
    <x v="4"/>
    <n v="245"/>
    <n v="273"/>
    <n v="0.37"/>
    <n v="252"/>
    <n v="266"/>
    <n v="2025"/>
    <s v="approx 36 count"/>
    <s v="approximately 36-60 counts and 4-6s cartons light."/>
    <s v="Miniature moderate, others very good."/>
    <s v="Sales F.O.B. Shipping Point and/or Delivered Sales, Shipping Point Basis"/>
    <s v="Miniature about steady, others slightly higher."/>
    <s v="previous commitments lower"/>
    <s v="Extra services included. Wide range in quality and condition."/>
    <s v="Nogales, Arizona"/>
    <x v="1"/>
  </r>
  <r>
    <s v="MEXICO CROSSINGS THROUGH NOGALES ARIZONA"/>
    <s v="cartons"/>
    <x v="1"/>
    <x v="4"/>
    <n v="14"/>
    <n v="16"/>
    <n v="0.31111111111111112"/>
    <n v="14"/>
    <m/>
    <n v="2025"/>
    <s v="6s"/>
    <s v="approximately 36-60 counts and 4-6s cartons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1"/>
  </r>
  <r>
    <s v="MEXICO CROSSINGS THROUGH NOGALES ARIZONA"/>
    <s v="cartons"/>
    <x v="1"/>
    <x v="4"/>
    <n v="12.95"/>
    <n v="15"/>
    <n v="0.29888888888888887"/>
    <n v="12.95"/>
    <n v="13.95"/>
    <n v="2025"/>
    <s v="8s"/>
    <s v="approximately 36-60 counts and 4-6s cartons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1"/>
  </r>
  <r>
    <s v="MEXICO CROSSINGS THROUGH NOGALES ARIZONA"/>
    <s v="cartons"/>
    <x v="1"/>
    <x v="4"/>
    <n v="10.95"/>
    <n v="12.95"/>
    <n v="0.25555555555555554"/>
    <n v="11"/>
    <n v="12"/>
    <n v="2025"/>
    <s v="9s"/>
    <s v="approximately 36-60 counts and 4-6s cartons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1"/>
  </r>
  <r>
    <s v="MEXICO CROSSINGS THROUGH NOGALES ARIZONA"/>
    <s v="cartons"/>
    <x v="0"/>
    <x v="5"/>
    <n v="28.95"/>
    <n v="30.95"/>
    <n v="0.46076923076923076"/>
    <m/>
    <m/>
    <n v="2025"/>
    <s v="5s"/>
    <s v="approximately 36-60 counts and cartons 4-6s very light."/>
    <s v="Miniature moderate, others very good."/>
    <s v="Sales F.O.B. Shipping Point and/or Delivered Sales, Shipping Point Basis"/>
    <m/>
    <s v="Occasional higher"/>
    <s v="Extra services included. Wide range in quality and condition."/>
    <s v="Nogales, Arizona"/>
    <x v="1"/>
  </r>
  <r>
    <s v="MEXICO CROSSINGS THROUGH NOGALES ARIZONA"/>
    <s v="cartons"/>
    <x v="0"/>
    <x v="5"/>
    <n v="26.95"/>
    <n v="28.95"/>
    <n v="0.43"/>
    <m/>
    <m/>
    <n v="2025"/>
    <s v="4s"/>
    <s v="approximately 36-60 counts and cartons 4-6s very light."/>
    <s v="Miniature moderate, others very good."/>
    <s v="Sales F.O.B. Shipping Point and/or Delivered Sales, Shipping Point Basis"/>
    <m/>
    <m/>
    <s v="Extra services included. Wide range in quality and condition."/>
    <s v="Nogales, Arizona"/>
    <x v="1"/>
  </r>
  <r>
    <s v="MEXICO CROSSINGS THROUGH NOGALES ARIZONA"/>
    <s v="24 inch bins"/>
    <x v="0"/>
    <x v="5"/>
    <n v="273"/>
    <n v="301"/>
    <n v="0.41"/>
    <n v="280"/>
    <n v="294"/>
    <n v="2025"/>
    <s v="approx 60 count"/>
    <s v="approximately 36-60 counts and cartons 4-6s very light."/>
    <s v="Miniature moderate, others very good."/>
    <s v="Sales F.O.B. Shipping Point and/or Delivered Sales, Shipping Point Basis"/>
    <m/>
    <s v="occasional higher previous commitments lower"/>
    <s v="Extra services included. Wide range in quality and condition."/>
    <s v="Nogales, Arizona"/>
    <x v="1"/>
  </r>
  <r>
    <s v="MEXICO CROSSINGS THROUGH NOGALES ARIZONA"/>
    <s v="24 inch bins"/>
    <x v="0"/>
    <x v="5"/>
    <n v="273"/>
    <n v="301"/>
    <n v="0.41"/>
    <n v="280"/>
    <n v="294"/>
    <n v="2025"/>
    <s v="approx 45 count"/>
    <s v="approximately 36-60 counts and cartons 4-6s very light."/>
    <s v="Miniature moderate, others very good."/>
    <s v="Sales F.O.B. Shipping Point and/or Delivered Sales, Shipping Point Basis"/>
    <m/>
    <s v="occasional higher previous commitments lower"/>
    <s v="Extra services included. Wide range in quality and condition."/>
    <s v="Nogales, Arizona"/>
    <x v="1"/>
  </r>
  <r>
    <s v="MEXICO CROSSINGS THROUGH NOGALES ARIZONA"/>
    <s v="24 inch bins"/>
    <x v="0"/>
    <x v="5"/>
    <n v="273"/>
    <n v="301"/>
    <n v="0.41"/>
    <n v="280"/>
    <n v="294"/>
    <n v="2025"/>
    <s v="approx 36 count"/>
    <s v="approximately 36-60 counts and cartons 4-6s very light."/>
    <s v="Miniature moderate, others very good."/>
    <s v="Sales F.O.B. Shipping Point and/or Delivered Sales, Shipping Point Basis"/>
    <m/>
    <s v="occasional higher previous commitments lower"/>
    <s v="Extra services included. Wide range in quality and condition."/>
    <s v="Nogales, Arizona"/>
    <x v="1"/>
  </r>
  <r>
    <s v="MEXICO CROSSINGS THROUGH NOGALES ARIZONA"/>
    <s v="cartons"/>
    <x v="0"/>
    <x v="5"/>
    <n v="24.95"/>
    <n v="26.95"/>
    <n v="0.39923076923076922"/>
    <m/>
    <m/>
    <n v="2025"/>
    <s v="6s"/>
    <s v="approximately 36-60 counts and cartons 4-6s very light."/>
    <s v="Miniature moderate, others very good."/>
    <s v="Sales F.O.B. Shipping Point and/or Delivered Sales, Shipping Point Basis"/>
    <m/>
    <m/>
    <s v="Extra services included. Wide range in quality and condition."/>
    <s v="Nogales, Arizona"/>
    <x v="1"/>
  </r>
  <r>
    <s v="MEXICO CROSSINGS THROUGH NOGALES ARIZONA"/>
    <s v="cartons"/>
    <x v="1"/>
    <x v="5"/>
    <n v="10.95"/>
    <n v="14.95"/>
    <n v="0.2772222222222222"/>
    <n v="12"/>
    <n v="12.95"/>
    <n v="2025"/>
    <s v="6s"/>
    <s v="approximately 36-60 counts and cartons 4-6s very light."/>
    <s v="Miniature moderate, others very good."/>
    <s v="Sales F.O.B. Shipping Point and/or Delivered Sales, Shipping Point Basis"/>
    <m/>
    <s v="occasional higher previous commitments higher"/>
    <s v="Extra services included. Wide range in quality and condition."/>
    <s v="Nogales, Arizona"/>
    <x v="1"/>
  </r>
  <r>
    <s v="MEXICO CROSSINGS THROUGH NOGALES ARIZONA"/>
    <s v="cartons"/>
    <x v="1"/>
    <x v="5"/>
    <n v="10.95"/>
    <n v="14.95"/>
    <n v="0.26666666666666666"/>
    <n v="12"/>
    <m/>
    <n v="2025"/>
    <s v="8s"/>
    <s v="approximately 36-60 counts and cartons 4-6s very light."/>
    <s v="Miniature moderate, others very good."/>
    <s v="Sales F.O.B. Shipping Point and/or Delivered Sales, Shipping Point Basis"/>
    <m/>
    <s v="occasional higher previous commitments higher"/>
    <s v="Extra services included. Wide range in quality and condition."/>
    <s v="Nogales, Arizona"/>
    <x v="1"/>
  </r>
  <r>
    <s v="MEXICO CROSSINGS THROUGH NOGALES ARIZONA"/>
    <s v="cartons"/>
    <x v="1"/>
    <x v="5"/>
    <n v="10"/>
    <n v="12.95"/>
    <n v="0.23277777777777778"/>
    <n v="10"/>
    <n v="10.95"/>
    <n v="2025"/>
    <s v="9s"/>
    <s v="approximately 36-60 counts and cartons 4-6s very light."/>
    <s v="Miniature moderate, others very good."/>
    <s v="Sales F.O.B. Shipping Point and/or Delivered Sales, Shipping Point Basis"/>
    <m/>
    <s v="Occasional higher"/>
    <s v="Extra services included. Wide range in quality and condition."/>
    <s v="Nogales, Arizona"/>
    <x v="1"/>
  </r>
  <r>
    <s v="MEXICO CROSSINGS THROUGH NOGALES ARIZONA"/>
    <s v="cartons"/>
    <x v="0"/>
    <x v="24"/>
    <n v="30.95"/>
    <n v="32.950000000000003"/>
    <n v="0.49153846153846159"/>
    <m/>
    <m/>
    <n v="2025"/>
    <s v="5s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Occasional higher"/>
    <s v="Extra services included. Wide range in quality and condition. Supplies in few hands."/>
    <s v="Nogales, Arizona"/>
    <x v="1"/>
  </r>
  <r>
    <s v="MEXICO CROSSINGS THROUGH NOGALES ARIZONA"/>
    <s v="cartons"/>
    <x v="0"/>
    <x v="24"/>
    <n v="29.95"/>
    <n v="32.950000000000003"/>
    <n v="0.48384615384615387"/>
    <m/>
    <m/>
    <n v="2025"/>
    <s v="4s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Occasional higher"/>
    <s v="Extra services included. Wide range in quality and condition. Supplies in few hands."/>
    <s v="Nogales, Arizona"/>
    <x v="1"/>
  </r>
  <r>
    <s v="MEXICO CROSSINGS THROUGH NOGALES ARIZONA"/>
    <s v="24 inch bins"/>
    <x v="0"/>
    <x v="24"/>
    <n v="280"/>
    <n v="315"/>
    <n v="0.42499999999999999"/>
    <n v="294"/>
    <n v="301"/>
    <n v="2025"/>
    <s v="approx 36 count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previous commitments lower"/>
    <s v="Extra services included. Wide range in quality and condition. Supplies in few hands."/>
    <s v="Nogales, Arizona"/>
    <x v="1"/>
  </r>
  <r>
    <s v="MEXICO CROSSINGS THROUGH NOGALES ARIZONA"/>
    <s v="24 inch bins"/>
    <x v="0"/>
    <x v="24"/>
    <n v="280"/>
    <n v="315"/>
    <n v="0.42499999999999999"/>
    <n v="294"/>
    <n v="301"/>
    <n v="2025"/>
    <s v="approx 60 count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previous commitments lower"/>
    <s v="Extra services included. Wide range in quality and condition. Supplies in few hands."/>
    <s v="Nogales, Arizona"/>
    <x v="1"/>
  </r>
  <r>
    <s v="MEXICO CROSSINGS THROUGH NOGALES ARIZONA"/>
    <s v="24 inch bins"/>
    <x v="0"/>
    <x v="24"/>
    <n v="280"/>
    <n v="322"/>
    <n v="0.42499999999999999"/>
    <n v="294"/>
    <n v="301"/>
    <n v="2025"/>
    <s v="approx 45 count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previous commitments lower"/>
    <s v="Extra services included. Wide range in quality and condition. Supplies in few hands."/>
    <s v="Nogales, Arizona"/>
    <x v="1"/>
  </r>
  <r>
    <s v="MEXICO CROSSINGS THROUGH NOGALES ARIZONA"/>
    <s v="cartons"/>
    <x v="1"/>
    <x v="24"/>
    <n v="10.95"/>
    <n v="14.95"/>
    <n v="0.2772222222222222"/>
    <n v="12"/>
    <n v="12.95"/>
    <n v="2025"/>
    <s v="6s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occasional higher previous commitments higher"/>
    <s v="Extra services included. Wide range in quality and condition. Supplies in few hands."/>
    <s v="Nogales, Arizona"/>
    <x v="1"/>
  </r>
  <r>
    <s v="MEXICO CROSSINGS THROUGH NOGALES ARIZONA"/>
    <s v="cartons"/>
    <x v="1"/>
    <x v="24"/>
    <n v="10.95"/>
    <n v="14.95"/>
    <n v="0.26666666666666666"/>
    <n v="12"/>
    <m/>
    <n v="2025"/>
    <s v="8s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occasional higher previous commitments higher"/>
    <s v="Extra services included. Wide range in quality and condition. Supplies in few hands."/>
    <s v="Nogales, Arizona"/>
    <x v="1"/>
  </r>
  <r>
    <s v="MEXICO CROSSINGS THROUGH NOGALES ARIZONA"/>
    <s v="cartons"/>
    <x v="1"/>
    <x v="24"/>
    <n v="10"/>
    <n v="12.95"/>
    <n v="0.23277777777777778"/>
    <n v="10"/>
    <n v="10.95"/>
    <n v="2025"/>
    <s v="9s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Occasional higher"/>
    <s v="Extra services included. Wide range in quality and condition. Supplies in few hands."/>
    <s v="Nogales, Arizona"/>
    <x v="1"/>
  </r>
  <r>
    <s v="MEXICO CROSSINGS THROUGH NOGALES ARIZONA"/>
    <s v="cartons"/>
    <x v="0"/>
    <x v="25"/>
    <n v="29.95"/>
    <n v="32.950000000000003"/>
    <n v="0.49153846153846159"/>
    <n v="30.95"/>
    <n v="32.950000000000003"/>
    <n v="2025"/>
    <s v="5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1"/>
  </r>
  <r>
    <s v="MEXICO CROSSINGS THROUGH NOGALES ARIZONA"/>
    <s v="cartons"/>
    <x v="0"/>
    <x v="25"/>
    <n v="29.95"/>
    <n v="32.950000000000003"/>
    <n v="0.48384615384615387"/>
    <m/>
    <m/>
    <n v="2025"/>
    <s v="4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1"/>
  </r>
  <r>
    <s v="MEXICO CROSSINGS THROUGH NOGALES ARIZONA"/>
    <s v="24 inch bins"/>
    <x v="0"/>
    <x v="25"/>
    <n v="280"/>
    <n v="315"/>
    <n v="0.42499999999999999"/>
    <n v="294"/>
    <n v="301"/>
    <n v="2025"/>
    <s v="approx 36 count"/>
    <s v="approximately 36-60 counts and cartons 4-6s light."/>
    <s v="Miniature moderate, others good."/>
    <s v="Sales F.O.B. Shipping Point and/or Delivered Sales, Shipping Point Basis"/>
    <s v="About Steady"/>
    <s v="previous commitments lower"/>
    <s v="Extra services included. Wide range in quality and condition. Supplies in few hands."/>
    <s v="Nogales, Arizona"/>
    <x v="1"/>
  </r>
  <r>
    <s v="MEXICO CROSSINGS THROUGH NOGALES ARIZONA"/>
    <s v="24 inch bins"/>
    <x v="0"/>
    <x v="25"/>
    <n v="280"/>
    <n v="315"/>
    <n v="0.42499999999999999"/>
    <n v="294"/>
    <n v="301"/>
    <n v="2025"/>
    <s v="approx 60 count"/>
    <s v="approximately 36-60 counts and cartons 4-6s light."/>
    <s v="Miniature moderate, others good."/>
    <s v="Sales F.O.B. Shipping Point and/or Delivered Sales, Shipping Point Basis"/>
    <s v="About Steady"/>
    <s v="previous commitments lower"/>
    <s v="Extra services included. Wide range in quality and condition. Supplies in few hands."/>
    <s v="Nogales, Arizona"/>
    <x v="1"/>
  </r>
  <r>
    <s v="MEXICO CROSSINGS THROUGH NOGALES ARIZONA"/>
    <s v="24 inch bins"/>
    <x v="0"/>
    <x v="25"/>
    <n v="280"/>
    <n v="322"/>
    <n v="0.42499999999999999"/>
    <n v="294"/>
    <n v="301"/>
    <n v="2025"/>
    <s v="approx 45 count"/>
    <s v="approximately 36-60 counts and cartons 4-6s light."/>
    <s v="Miniature moderate, others good."/>
    <s v="Sales F.O.B. Shipping Point and/or Delivered Sales, Shipping Point Basis"/>
    <s v="About Steady"/>
    <s v="previous commitments lower"/>
    <s v="Extra services included. Wide range in quality and condition. Supplies in few hands."/>
    <s v="Nogales, Arizona"/>
    <x v="1"/>
  </r>
  <r>
    <s v="MEXICO CROSSINGS THROUGH NOGALES ARIZONA"/>
    <s v="cartons"/>
    <x v="1"/>
    <x v="25"/>
    <n v="10.95"/>
    <n v="14.95"/>
    <n v="0.2772222222222222"/>
    <n v="12"/>
    <n v="12.95"/>
    <n v="2025"/>
    <s v="6s"/>
    <s v="approximately 36-60 counts and cartons 4-6s light."/>
    <s v="Miniature moderate, others good."/>
    <s v="Sales F.O.B. Shipping Point and/or Delivered Sales, Shipping Point Basis"/>
    <s v="About Steady"/>
    <s v="occasional higher, previous commitments higher"/>
    <s v="Extra services included. Wide range in quality and condition. Supplies in few hands."/>
    <s v="Nogales, Arizona"/>
    <x v="1"/>
  </r>
  <r>
    <s v="MEXICO CROSSINGS THROUGH NOGALES ARIZONA"/>
    <s v="cartons"/>
    <x v="1"/>
    <x v="25"/>
    <n v="10.95"/>
    <n v="14.95"/>
    <n v="0.26666666666666666"/>
    <n v="12"/>
    <m/>
    <n v="2025"/>
    <s v="8s"/>
    <s v="approximately 36-60 counts and cartons 4-6s light."/>
    <s v="Miniature moderate, others good."/>
    <s v="Sales F.O.B. Shipping Point and/or Delivered Sales, Shipping Point Basis"/>
    <s v="About Steady"/>
    <s v="occasional higher previous commitments higher"/>
    <s v="Extra services included. Wide range in quality and condition. Supplies in few hands."/>
    <s v="Nogales, Arizona"/>
    <x v="1"/>
  </r>
  <r>
    <s v="MEXICO CROSSINGS THROUGH NOGALES ARIZONA"/>
    <s v="cartons"/>
    <x v="1"/>
    <x v="25"/>
    <n v="10"/>
    <n v="12.95"/>
    <n v="0.23277777777777778"/>
    <n v="10"/>
    <n v="10.95"/>
    <n v="2025"/>
    <s v="9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1"/>
  </r>
  <r>
    <s v="MEXICO CROSSINGS THROUGH NOGALES ARIZONA"/>
    <s v="cartons"/>
    <x v="0"/>
    <x v="6"/>
    <n v="29.95"/>
    <n v="32.950000000000003"/>
    <n v="0.49153846153846159"/>
    <n v="30.95"/>
    <n v="32.950000000000003"/>
    <n v="2025"/>
    <s v="5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1"/>
  </r>
  <r>
    <s v="MEXICO CROSSINGS THROUGH NOGALES ARIZONA"/>
    <s v="cartons"/>
    <x v="0"/>
    <x v="6"/>
    <n v="29.95"/>
    <n v="32.950000000000003"/>
    <n v="0.48384615384615387"/>
    <m/>
    <m/>
    <n v="2025"/>
    <s v="4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1"/>
  </r>
  <r>
    <s v="MEXICO CROSSINGS THROUGH NOGALES ARIZONA"/>
    <s v="24 inch bins"/>
    <x v="0"/>
    <x v="6"/>
    <n v="280"/>
    <n v="315"/>
    <n v="0.42499999999999999"/>
    <n v="294"/>
    <n v="301"/>
    <n v="2025"/>
    <s v="approx 60 count"/>
    <s v="approximately 36-60 counts and cartons 4-6s light."/>
    <s v="Miniature moderate, others good."/>
    <s v="Sales F.O.B. Shipping Point and/or Delivered Sales, Shipping Point Basis"/>
    <s v="About Steady"/>
    <s v="occasional higher, previous commitments lower"/>
    <s v="Extra services included. Wide range in quality and condition. Supplies in few hands."/>
    <s v="Nogales, Arizona"/>
    <x v="1"/>
  </r>
  <r>
    <s v="MEXICO CROSSINGS THROUGH NOGALES ARIZONA"/>
    <s v="24 inch bins"/>
    <x v="0"/>
    <x v="6"/>
    <n v="280"/>
    <n v="322"/>
    <n v="0.42499999999999999"/>
    <n v="294"/>
    <n v="301"/>
    <n v="2025"/>
    <s v="approx 45 count"/>
    <s v="approximately 36-60 counts and cartons 4-6s light."/>
    <s v="Miniature moderate, others good."/>
    <s v="Sales F.O.B. Shipping Point and/or Delivered Sales, Shipping Point Basis"/>
    <s v="About Steady"/>
    <s v="occasional higher, previous commitments lower"/>
    <s v="Extra services included. Wide range in quality and condition. Supplies in few hands."/>
    <s v="Nogales, Arizona"/>
    <x v="1"/>
  </r>
  <r>
    <s v="MEXICO CROSSINGS THROUGH NOGALES ARIZONA"/>
    <s v="24 inch bins"/>
    <x v="0"/>
    <x v="6"/>
    <n v="280"/>
    <n v="315"/>
    <n v="0.42499999999999999"/>
    <n v="294"/>
    <n v="301"/>
    <n v="2025"/>
    <s v="approx 36 count"/>
    <s v="approximately 36-60 counts and cartons 4-6s light."/>
    <s v="Miniature moderate, others good."/>
    <s v="Sales F.O.B. Shipping Point and/or Delivered Sales, Shipping Point Basis"/>
    <s v="About Steady"/>
    <s v="occasional higher, previous commitments lower"/>
    <s v="Extra services included. Wide range in quality and condition. Supplies in few hands."/>
    <s v="Nogales, Arizona"/>
    <x v="1"/>
  </r>
  <r>
    <s v="MEXICO CROSSINGS THROUGH NOGALES ARIZONA"/>
    <s v="cartons"/>
    <x v="1"/>
    <x v="6"/>
    <n v="10.95"/>
    <n v="14.95"/>
    <n v="0.2772222222222222"/>
    <n v="12"/>
    <n v="12.95"/>
    <n v="2025"/>
    <s v="6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1"/>
  </r>
  <r>
    <s v="MEXICO CROSSINGS THROUGH NOGALES ARIZONA"/>
    <s v="cartons"/>
    <x v="1"/>
    <x v="6"/>
    <n v="10.95"/>
    <n v="14.95"/>
    <n v="0.26666666666666666"/>
    <n v="12"/>
    <m/>
    <n v="2025"/>
    <s v="8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1"/>
  </r>
  <r>
    <s v="MEXICO CROSSINGS THROUGH NOGALES ARIZONA"/>
    <s v="cartons"/>
    <x v="1"/>
    <x v="6"/>
    <n v="10"/>
    <n v="12.95"/>
    <n v="0.23277777777777778"/>
    <n v="10"/>
    <n v="10.95"/>
    <n v="2025"/>
    <s v="9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1"/>
  </r>
  <r>
    <s v="MEXICO CROSSINGS THROUGH NOGALES ARIZONA"/>
    <s v="cartons"/>
    <x v="0"/>
    <x v="26"/>
    <n v="31.95"/>
    <n v="33.950000000000003"/>
    <n v="0.50692307692307692"/>
    <m/>
    <m/>
    <n v="2025"/>
    <s v="4s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few as high 35.95 occasional higher and lower"/>
    <s v="Extra services included. Wide range in quality and condition. Supplies in few hands."/>
    <s v="Nogales, Arizona"/>
    <x v="1"/>
  </r>
  <r>
    <s v="MEXICO CROSSINGS THROUGH NOGALES ARIZONA"/>
    <s v="cartons"/>
    <x v="0"/>
    <x v="26"/>
    <n v="31.95"/>
    <n v="33.950000000000003"/>
    <n v="0.50692307692307692"/>
    <m/>
    <m/>
    <n v="2025"/>
    <s v="5s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few as high 35.95 occasional higher and lower"/>
    <s v="Extra services included. Wide range in quality and condition. Supplies in few hands."/>
    <s v="Nogales, Arizona"/>
    <x v="1"/>
  </r>
  <r>
    <s v="MEXICO CROSSINGS THROUGH NOGALES ARIZONA"/>
    <s v="24 inch bins"/>
    <x v="0"/>
    <x v="26"/>
    <n v="280"/>
    <n v="336"/>
    <n v="0.44"/>
    <n v="301"/>
    <n v="315"/>
    <n v="2025"/>
    <s v="approx 36 count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occasional higher previous commitments lower"/>
    <s v="Extra services included. Wide range in quality and condition. Supplies in few hands."/>
    <s v="Nogales, Arizona"/>
    <x v="1"/>
  </r>
  <r>
    <s v="MEXICO CROSSINGS THROUGH NOGALES ARIZONA"/>
    <s v="24 inch bins"/>
    <x v="0"/>
    <x v="26"/>
    <n v="280"/>
    <n v="336"/>
    <n v="0.44"/>
    <n v="301"/>
    <n v="315"/>
    <n v="2025"/>
    <s v="approx 60 count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occasional higher previous commitments lower"/>
    <s v="Extra services included. Wide range in quality and condition. Supplies in few hands."/>
    <s v="Nogales, Arizona"/>
    <x v="1"/>
  </r>
  <r>
    <s v="MEXICO CROSSINGS THROUGH NOGALES ARIZONA"/>
    <s v="24 inch bins"/>
    <x v="0"/>
    <x v="26"/>
    <n v="280"/>
    <n v="336"/>
    <n v="0.44"/>
    <n v="301"/>
    <n v="315"/>
    <n v="2025"/>
    <s v="approx 45 count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occasional higher previous commitments lower"/>
    <s v="Extra services included. Wide range in quality and condition. Supplies in few hands."/>
    <s v="Nogales, Arizona"/>
    <x v="1"/>
  </r>
  <r>
    <s v="MEXICO CROSSINGS THROUGH NOGALES ARIZONA"/>
    <s v="cartons"/>
    <x v="1"/>
    <x v="26"/>
    <n v="10.95"/>
    <n v="14.95"/>
    <n v="0.2772222222222222"/>
    <n v="12"/>
    <n v="12.95"/>
    <n v="2025"/>
    <s v="6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"/>
    <s v="Nogales, Arizona"/>
    <x v="1"/>
  </r>
  <r>
    <s v="MEXICO CROSSINGS THROUGH NOGALES ARIZONA"/>
    <s v="cartons"/>
    <x v="1"/>
    <x v="26"/>
    <n v="10.95"/>
    <n v="14.95"/>
    <n v="0.26666666666666666"/>
    <n v="12"/>
    <m/>
    <n v="2025"/>
    <s v="8s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 Supplies in few hands."/>
    <s v="Nogales, Arizona"/>
    <x v="1"/>
  </r>
  <r>
    <s v="MEXICO CROSSINGS THROUGH NOGALES ARIZONA"/>
    <s v="cartons"/>
    <x v="1"/>
    <x v="26"/>
    <n v="10"/>
    <n v="12.95"/>
    <n v="0.23277777777777778"/>
    <n v="10"/>
    <n v="10.95"/>
    <n v="2025"/>
    <s v="9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"/>
    <s v="Nogales, Arizona"/>
    <x v="1"/>
  </r>
  <r>
    <s v="MEXICO CROSSINGS THROUGH NOGALES ARIZONA"/>
    <s v="cartons"/>
    <x v="0"/>
    <x v="7"/>
    <n v="31.95"/>
    <n v="33.950000000000003"/>
    <n v="0.50692307692307692"/>
    <m/>
    <m/>
    <n v="2025"/>
    <s v="5s"/>
    <s v="approximately 36-60 counts and cartons 4-5s very light."/>
    <s v="Miniature moderate, cartons 4-5s very good."/>
    <s v="Sales F.O.B. Shipping Point and/or Delivered Sales, Shipping Point Basis"/>
    <s v="About Steady"/>
    <s v="few as high 35.95 occasional higher"/>
    <s v="Extra services included. Wide range in quality and condition. Supplies in few hands. Harvest curtailed due to wet fields."/>
    <s v="Nogales, Arizona"/>
    <x v="1"/>
  </r>
  <r>
    <s v="MEXICO CROSSINGS THROUGH NOGALES ARIZONA"/>
    <s v="cartons"/>
    <x v="0"/>
    <x v="7"/>
    <n v="31.95"/>
    <n v="33.950000000000003"/>
    <n v="0.50692307692307692"/>
    <m/>
    <m/>
    <n v="2025"/>
    <s v="4s"/>
    <s v="approximately 36-60 counts and cartons 4-5s very light."/>
    <s v="Miniature moderate, cartons 4-5s very good."/>
    <s v="Sales F.O.B. Shipping Point and/or Delivered Sales, Shipping Point Basis"/>
    <s v="About Steady"/>
    <s v="few as high 35.95 occasional higher"/>
    <s v="Extra services included. Wide range in quality and condition. Supplies in few hands. Harvest curtailed due to wet fields."/>
    <s v="Nogales, Arizona"/>
    <x v="1"/>
  </r>
  <r>
    <s v="MEXICO CROSSINGS THROUGH NOGALES ARIZONA"/>
    <s v="cartons"/>
    <x v="1"/>
    <x v="7"/>
    <n v="10.95"/>
    <n v="14.95"/>
    <n v="0.2772222222222222"/>
    <n v="12"/>
    <n v="12.95"/>
    <n v="2025"/>
    <s v="6s"/>
    <s v="approximately 36-60 counts and cartons 4-5s very light."/>
    <s v="Miniature moderate, cartons 4-5s very good."/>
    <s v="Sales F.O.B. Shipping Point and/or Delivered Sales, Shipping Point Basis"/>
    <s v="About Steady"/>
    <m/>
    <s v="Extra services included. Wide range in quality and condition. Supplies in few hands. Harvest curtailed due to wet fields."/>
    <s v="Nogales, Arizona"/>
    <x v="1"/>
  </r>
  <r>
    <s v="MEXICO CROSSINGS THROUGH NOGALES ARIZONA"/>
    <s v="cartons"/>
    <x v="1"/>
    <x v="7"/>
    <n v="10.95"/>
    <n v="14.95"/>
    <n v="0.26666666666666666"/>
    <n v="12"/>
    <m/>
    <n v="2025"/>
    <s v="8s"/>
    <s v="approximately 36-60 counts and cartons 4-5s very light."/>
    <s v="Miniature moderate, cartons 4-5s very good."/>
    <s v="Sales F.O.B. Shipping Point and/or Delivered Sales, Shipping Point Basis"/>
    <s v="About Steady"/>
    <s v="Occasional higher"/>
    <s v="Extra services included. Wide range in quality and condition. Supplies in few hands. Harvest curtailed due to wet fields."/>
    <s v="Nogales, Arizona"/>
    <x v="1"/>
  </r>
  <r>
    <s v="MEXICO CROSSINGS THROUGH NOGALES ARIZONA"/>
    <s v="cartons"/>
    <x v="1"/>
    <x v="7"/>
    <n v="10"/>
    <n v="12.95"/>
    <n v="0.23277777777777778"/>
    <n v="10"/>
    <n v="10.95"/>
    <n v="2025"/>
    <s v="9s"/>
    <s v="approximately 36-60 counts and cartons 4-5s very light."/>
    <s v="Miniature moderate, cartons 4-5s very good."/>
    <s v="Sales F.O.B. Shipping Point and/or Delivered Sales, Shipping Point Basis"/>
    <s v="About Steady"/>
    <m/>
    <s v="Extra services included. Wide range in quality and condition. Supplies in few hands. Harvest curtailed due to wet fields."/>
    <s v="Nogales, Arizona"/>
    <x v="1"/>
  </r>
  <r>
    <s v="MEXICO CROSSINGS THROUGH NOGALES ARIZONA"/>
    <s v="cartons"/>
    <x v="0"/>
    <x v="27"/>
    <n v="33.950000000000003"/>
    <n v="36.950000000000003"/>
    <n v="0.53769230769230769"/>
    <n v="33.950000000000003"/>
    <n v="35.950000000000003"/>
    <n v="2025"/>
    <s v="5s"/>
    <s v="cartons 4-5s very light."/>
    <s v="Miniature moderate, cartons 4-5s good."/>
    <s v="Sales F.O.B. Shipping Point and/or Delivered Sales, Shipping Point Basis"/>
    <s v="Miniature slightly higher, cartons 4-5s higher."/>
    <m/>
    <s v="Extra services included. Wide range in quality and condition. Supplies in few hands. Harvest curtailed due to wet fields."/>
    <s v="Nogales, Arizona"/>
    <x v="1"/>
  </r>
  <r>
    <s v="MEXICO CROSSINGS THROUGH NOGALES ARIZONA"/>
    <s v="cartons"/>
    <x v="0"/>
    <x v="27"/>
    <n v="33.950000000000003"/>
    <n v="36.950000000000003"/>
    <n v="0.53769230769230769"/>
    <n v="33.950000000000003"/>
    <n v="35.950000000000003"/>
    <n v="2025"/>
    <s v="4s"/>
    <s v="cartons 4-5s very light."/>
    <s v="Miniature moderate, cartons 4-5s good."/>
    <s v="Sales F.O.B. Shipping Point and/or Delivered Sales, Shipping Point Basis"/>
    <s v="Miniature slightly higher, cartons 4-5s higher."/>
    <m/>
    <s v="Extra services included. Wide range in quality and condition. Supplies in few hands. Harvest curtailed due to wet fields."/>
    <s v="Nogales, Arizona"/>
    <x v="1"/>
  </r>
  <r>
    <s v="MEXICO CROSSINGS THROUGH NOGALES ARIZONA"/>
    <s v="cartons"/>
    <x v="1"/>
    <x v="27"/>
    <n v="12"/>
    <n v="14.95"/>
    <n v="0.28888888888888886"/>
    <n v="12"/>
    <n v="14"/>
    <n v="2025"/>
    <s v="8s"/>
    <s v="cartons 4-5s very light."/>
    <s v="Miniature moderate, cartons 4-5s good."/>
    <s v="Sales F.O.B. Shipping Point and/or Delivered Sales, Shipping Point Basis"/>
    <s v="Miniature slightly higher, cartons 4-5s higher."/>
    <m/>
    <s v="Extra services included. Wide range in quality and condition. Supplies in few hands. Harvest curtailed due to wet fields."/>
    <s v="Nogales, Arizona"/>
    <x v="1"/>
  </r>
  <r>
    <s v="MEXICO CROSSINGS THROUGH NOGALES ARIZONA"/>
    <s v="cartons"/>
    <x v="1"/>
    <x v="27"/>
    <n v="12"/>
    <n v="14.95"/>
    <n v="0.28888888888888886"/>
    <n v="12"/>
    <n v="14"/>
    <n v="2025"/>
    <s v="6s"/>
    <s v="cartons 4-5s very light."/>
    <s v="Miniature moderate, cartons 4-5s good."/>
    <s v="Sales F.O.B. Shipping Point and/or Delivered Sales, Shipping Point Basis"/>
    <s v="Miniature slightly higher, cartons 4-5s higher."/>
    <m/>
    <s v="Extra services included. Wide range in quality and condition. Supplies in few hands. Harvest curtailed due to wet fields."/>
    <s v="Nogales, Arizona"/>
    <x v="1"/>
  </r>
  <r>
    <s v="MEXICO CROSSINGS THROUGH NOGALES ARIZONA"/>
    <s v="cartons"/>
    <x v="1"/>
    <x v="27"/>
    <n v="10"/>
    <n v="12"/>
    <n v="0.24444444444444444"/>
    <m/>
    <m/>
    <n v="2025"/>
    <s v="9s"/>
    <s v="cartons 4-5s very light."/>
    <s v="Miniature moderate, cartons 4-5s good."/>
    <s v="Sales F.O.B. Shipping Point and/or Delivered Sales, Shipping Point Basis"/>
    <s v="Miniature slightly higher, cartons 4-5s higher."/>
    <m/>
    <s v="Extra services included. Wide range in quality and condition. Supplies in few hands. Harvest curtailed due to wet fields."/>
    <s v="Nogales, Arizona"/>
    <x v="1"/>
  </r>
  <r>
    <s v="MEXICO CROSSINGS THROUGH NOGALES ARIZONA"/>
    <s v="cartons"/>
    <x v="0"/>
    <x v="28"/>
    <n v="33.950000000000003"/>
    <n v="35.950000000000003"/>
    <n v="0.53769230769230769"/>
    <m/>
    <m/>
    <n v="2025"/>
    <s v="5s"/>
    <s v="approximately 36-60 counts and cartons 4-5s very light."/>
    <s v="Miniature moderate, others very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1"/>
  </r>
  <r>
    <s v="MEXICO CROSSINGS THROUGH NOGALES ARIZONA"/>
    <s v="cartons"/>
    <x v="0"/>
    <x v="28"/>
    <n v="33.950000000000003"/>
    <n v="35.950000000000003"/>
    <n v="0.53769230769230769"/>
    <m/>
    <m/>
    <n v="2025"/>
    <s v="4s"/>
    <s v="approximately 36-60 counts and cartons 4-5s very light."/>
    <s v="Miniature moderate, others very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1"/>
  </r>
  <r>
    <s v="MEXICO CROSSINGS THROUGH NOGALES ARIZONA"/>
    <s v="24 inch bins"/>
    <x v="0"/>
    <x v="28"/>
    <n v="336"/>
    <n v="350"/>
    <n v="0.49"/>
    <m/>
    <m/>
    <n v="2025"/>
    <s v="approx 36 count"/>
    <s v="approximately 36-60 counts and cartons 4-5s very light."/>
    <s v="Miniature moderate, others very good."/>
    <s v="Sales F.O.B. Shipping Point and/or Delivered Sales, Shipping Point Basis"/>
    <s v="About Steady"/>
    <s v="few as high 357.00 occasional higher"/>
    <s v="Extra services included. Wide range in quality and condition. Supplies in few hands."/>
    <s v="Nogales, Arizona"/>
    <x v="1"/>
  </r>
  <r>
    <s v="MEXICO CROSSINGS THROUGH NOGALES ARIZONA"/>
    <s v="24 inch bins"/>
    <x v="0"/>
    <x v="28"/>
    <n v="336"/>
    <n v="350"/>
    <n v="0.49"/>
    <m/>
    <m/>
    <n v="2025"/>
    <s v="approx 45 count"/>
    <s v="approximately 36-60 counts and cartons 4-5s very light."/>
    <s v="Miniature moderate, others very good."/>
    <s v="Sales F.O.B. Shipping Point and/or Delivered Sales, Shipping Point Basis"/>
    <s v="About Steady"/>
    <s v="few as high 357.00 occasional higher"/>
    <s v="Extra services included. Wide range in quality and condition. Supplies in few hands."/>
    <s v="Nogales, Arizona"/>
    <x v="1"/>
  </r>
  <r>
    <s v="MEXICO CROSSINGS THROUGH NOGALES ARIZONA"/>
    <s v="cartons"/>
    <x v="1"/>
    <x v="28"/>
    <n v="12"/>
    <n v="14.95"/>
    <n v="0.28888888888888886"/>
    <n v="12"/>
    <n v="14"/>
    <n v="2025"/>
    <s v="8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"/>
    <s v="Nogales, Arizona"/>
    <x v="1"/>
  </r>
  <r>
    <s v="MEXICO CROSSINGS THROUGH NOGALES ARIZONA"/>
    <s v="cartons"/>
    <x v="1"/>
    <x v="28"/>
    <n v="12"/>
    <n v="14.95"/>
    <n v="0.28888888888888886"/>
    <n v="12"/>
    <n v="14"/>
    <n v="2025"/>
    <s v="6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"/>
    <s v="Nogales, Arizona"/>
    <x v="1"/>
  </r>
  <r>
    <s v="MEXICO CROSSINGS THROUGH NOGALES ARIZONA"/>
    <s v="cartons"/>
    <x v="1"/>
    <x v="28"/>
    <n v="10"/>
    <n v="12"/>
    <n v="0.24444444444444444"/>
    <m/>
    <m/>
    <n v="2025"/>
    <s v="9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"/>
    <s v="Nogales, Arizona"/>
    <x v="1"/>
  </r>
  <r>
    <s v="MEXICO CROSSINGS THROUGH NOGALES ARIZONA"/>
    <s v="cartons"/>
    <x v="0"/>
    <x v="8"/>
    <n v="34.950000000000003"/>
    <n v="36.950000000000003"/>
    <n v="0.55307692307692313"/>
    <m/>
    <m/>
    <n v="2025"/>
    <s v="5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cartons"/>
    <x v="0"/>
    <x v="8"/>
    <n v="34.950000000000003"/>
    <n v="36.950000000000003"/>
    <n v="0.55307692307692313"/>
    <m/>
    <m/>
    <n v="2025"/>
    <s v="4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24 inch bins"/>
    <x v="0"/>
    <x v="8"/>
    <n v="336"/>
    <n v="364"/>
    <n v="0.5"/>
    <n v="350"/>
    <m/>
    <n v="2025"/>
    <s v="approx 45 count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24 inch bins"/>
    <x v="0"/>
    <x v="8"/>
    <n v="336"/>
    <n v="364"/>
    <n v="0.5"/>
    <n v="350"/>
    <m/>
    <n v="2025"/>
    <s v="approx 36 count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cartons"/>
    <x v="1"/>
    <x v="8"/>
    <n v="12"/>
    <n v="14.95"/>
    <n v="0.28888888888888886"/>
    <n v="12"/>
    <n v="14"/>
    <n v="2025"/>
    <s v="8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cartons"/>
    <x v="1"/>
    <x v="8"/>
    <n v="12"/>
    <n v="14.95"/>
    <n v="0.28888888888888886"/>
    <n v="12"/>
    <n v="14"/>
    <n v="2025"/>
    <s v="6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cartons"/>
    <x v="1"/>
    <x v="8"/>
    <n v="10"/>
    <n v="12"/>
    <n v="0.24444444444444444"/>
    <m/>
    <m/>
    <n v="2025"/>
    <s v="9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cartons"/>
    <x v="0"/>
    <x v="29"/>
    <n v="34.950000000000003"/>
    <n v="36.950000000000003"/>
    <n v="0.55307692307692313"/>
    <m/>
    <m/>
    <n v="2025"/>
    <s v="5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cartons"/>
    <x v="0"/>
    <x v="29"/>
    <n v="34.950000000000003"/>
    <n v="36.950000000000003"/>
    <n v="0.55307692307692313"/>
    <m/>
    <m/>
    <n v="2025"/>
    <s v="4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24 inch bins"/>
    <x v="0"/>
    <x v="29"/>
    <n v="336"/>
    <n v="364"/>
    <n v="0.5"/>
    <n v="350"/>
    <m/>
    <n v="2025"/>
    <s v="approx 45 count"/>
    <s v="approximately 36-60 counts and cartons 4-5s very light."/>
    <s v="Miniature moderate, others very good."/>
    <s v="Sales F.O.B. Shipping Point and/or Delivered Sales, Shipping Point Basis"/>
    <s v="About Steady"/>
    <s v="Occasional higher"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24 inch bins"/>
    <x v="0"/>
    <x v="29"/>
    <n v="336"/>
    <n v="364"/>
    <n v="0.5"/>
    <n v="350"/>
    <m/>
    <n v="2025"/>
    <s v="approx 36 count"/>
    <s v="approximately 36-60 counts and cartons 4-5s very light."/>
    <s v="Miniature moderate, others very good."/>
    <s v="Sales F.O.B. Shipping Point and/or Delivered Sales, Shipping Point Basis"/>
    <s v="About Steady"/>
    <s v="Occasional higher"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cartons"/>
    <x v="1"/>
    <x v="29"/>
    <n v="12"/>
    <n v="14.95"/>
    <n v="0.28888888888888886"/>
    <n v="12"/>
    <n v="14"/>
    <n v="2025"/>
    <s v="6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cartons"/>
    <x v="1"/>
    <x v="29"/>
    <n v="12"/>
    <n v="14.95"/>
    <n v="0.28888888888888886"/>
    <n v="12"/>
    <n v="14"/>
    <n v="2025"/>
    <s v="8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cartons"/>
    <x v="1"/>
    <x v="29"/>
    <n v="10"/>
    <n v="12"/>
    <n v="0.24444444444444444"/>
    <m/>
    <m/>
    <n v="2025"/>
    <s v="9s"/>
    <s v="approximately 36-60 counts and cartons 4-5s very light."/>
    <s v="Miniature moderate, others very good."/>
    <s v="Sales F.O.B. Shipping Point and/or Delivered Sales, Shipping Point Basis"/>
    <s v="About Steady"/>
    <s v="Occasional higher"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cartons"/>
    <x v="0"/>
    <x v="9"/>
    <n v="33.950000000000003"/>
    <n v="35.950000000000003"/>
    <n v="0.53769230769230769"/>
    <m/>
    <m/>
    <n v="2025"/>
    <s v="5s"/>
    <s v="approximately 36-60 counts and cartons 4-5s light."/>
    <s v="MODERATE"/>
    <s v="Sales F.O.B. Shipping Point and/or Delivered Sales, Shipping Point Basis"/>
    <s v="Slightly Lower"/>
    <s v="Occasional higher"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cartons"/>
    <x v="0"/>
    <x v="9"/>
    <n v="33.950000000000003"/>
    <n v="35.950000000000003"/>
    <n v="0.53769230769230769"/>
    <m/>
    <m/>
    <n v="2025"/>
    <s v="4s"/>
    <s v="approximately 36-60 counts and cartons 4-5s light."/>
    <s v="MODERATE"/>
    <s v="Sales F.O.B. Shipping Point and/or Delivered Sales, Shipping Point Basis"/>
    <s v="Slightly Lower"/>
    <s v="Occasional higher"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24 inch bins"/>
    <x v="0"/>
    <x v="9"/>
    <n v="336"/>
    <n v="350"/>
    <n v="0.49"/>
    <m/>
    <m/>
    <n v="2025"/>
    <s v="approx 45 count"/>
    <s v="approximately 36-60 counts and cartons 4-5s light."/>
    <s v="MODERATE"/>
    <s v="Sales F.O.B. Shipping Point and/or Delivered Sales, Shipping Point Basis"/>
    <s v="Slightly Lower"/>
    <s v="few as high 364.00"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24 inch bins"/>
    <x v="0"/>
    <x v="9"/>
    <n v="336"/>
    <n v="350"/>
    <n v="0.48499999999999999"/>
    <n v="336"/>
    <n v="343"/>
    <n v="2025"/>
    <s v="approx 36 count"/>
    <s v="approximately 36-60 counts and cartons 4-5s light."/>
    <s v="MODERATE"/>
    <s v="Sales F.O.B. Shipping Point and/or Delivered Sales, Shipping Point Basis"/>
    <s v="Slightly Lower"/>
    <s v="few as high 364.00"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cartons"/>
    <x v="1"/>
    <x v="9"/>
    <n v="12"/>
    <n v="14"/>
    <n v="0.26666666666666666"/>
    <n v="12"/>
    <m/>
    <n v="2025"/>
    <s v="8s"/>
    <s v="approximately 36-60 counts and cartons 4-5s light."/>
    <s v="MODERATE"/>
    <s v="Sales F.O.B. Shipping Point and/or Delivered Sales, Shipping Point Basis"/>
    <s v="Slightly Lower"/>
    <m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cartons"/>
    <x v="1"/>
    <x v="9"/>
    <n v="12"/>
    <n v="14"/>
    <n v="0.26666666666666666"/>
    <n v="12"/>
    <m/>
    <n v="2025"/>
    <s v="6s"/>
    <s v="approximately 36-60 counts and cartons 4-5s light."/>
    <s v="MODERATE"/>
    <s v="Sales F.O.B. Shipping Point and/or Delivered Sales, Shipping Point Basis"/>
    <s v="Slightly Lower"/>
    <m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cartons"/>
    <x v="1"/>
    <x v="9"/>
    <n v="9"/>
    <n v="11"/>
    <n v="0.22222222222222221"/>
    <n v="10"/>
    <m/>
    <n v="2025"/>
    <s v="9s"/>
    <s v="approximately 36-60 counts and cartons 4-5s light."/>
    <s v="MODERATE"/>
    <s v="Sales F.O.B. Shipping Point and/or Delivered Sales, Shipping Point Basis"/>
    <s v="Slightly Lower"/>
    <s v="Occasional higher"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cartons"/>
    <x v="0"/>
    <x v="30"/>
    <n v="33.950000000000003"/>
    <n v="35.950000000000003"/>
    <n v="0.53769230769230769"/>
    <n v="34.950000000000003"/>
    <m/>
    <n v="2025"/>
    <s v="5s"/>
    <s v="approximately 36-60 counts and cartons 4-5s light."/>
    <s v="MODERATE"/>
    <s v="Sales F.O.B. Shipping Point and/or Delivered Sales, Shipping Point Basis"/>
    <s v="About Steady"/>
    <s v="Occasional higher"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cartons"/>
    <x v="0"/>
    <x v="30"/>
    <n v="33.950000000000003"/>
    <n v="35.950000000000003"/>
    <n v="0.53769230769230769"/>
    <n v="34.950000000000003"/>
    <m/>
    <n v="2025"/>
    <s v="4s"/>
    <s v="approximately 36-60 counts and cartons 4-5s light."/>
    <s v="MODERATE"/>
    <s v="Sales F.O.B. Shipping Point and/or Delivered Sales, Shipping Point Basis"/>
    <s v="About Steady"/>
    <s v="Occasional higher"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24 inch bins"/>
    <x v="0"/>
    <x v="30"/>
    <n v="336"/>
    <n v="350"/>
    <n v="0.49"/>
    <m/>
    <m/>
    <n v="2025"/>
    <s v="approx 45 count"/>
    <s v="approximately 36-60 counts and cartons 4-5s light."/>
    <s v="MODERATE"/>
    <s v="Sales F.O.B. Shipping Point and/or Delivered Sales, Shipping Point Basis"/>
    <s v="About Steady"/>
    <s v="few as high 364.00"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24 inch bins"/>
    <x v="0"/>
    <x v="30"/>
    <n v="336"/>
    <n v="350"/>
    <n v="0.48499999999999999"/>
    <n v="336"/>
    <n v="343"/>
    <n v="2025"/>
    <s v="approx 36 count"/>
    <s v="approximately 36-60 counts and cartons 4-5s light."/>
    <s v="MODERATE"/>
    <s v="Sales F.O.B. Shipping Point and/or Delivered Sales, Shipping Point Basis"/>
    <s v="About Steady"/>
    <s v="few as high 364.00"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cartons"/>
    <x v="1"/>
    <x v="30"/>
    <n v="12"/>
    <n v="14"/>
    <n v="0.26666666666666666"/>
    <n v="12"/>
    <m/>
    <n v="2025"/>
    <s v="8s"/>
    <s v="approximately 36-60 counts and cartons 4-5s light."/>
    <s v="MODERATE"/>
    <s v="Sales F.O.B. Shipping Point and/or Delivered Sales, Shipping Point Basis"/>
    <s v="About Steady"/>
    <m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cartons"/>
    <x v="1"/>
    <x v="30"/>
    <n v="12"/>
    <n v="14"/>
    <n v="0.26666666666666666"/>
    <n v="12"/>
    <m/>
    <n v="2025"/>
    <s v="6s"/>
    <s v="approximately 36-60 counts and cartons 4-5s light."/>
    <s v="MODERATE"/>
    <s v="Sales F.O.B. Shipping Point and/or Delivered Sales, Shipping Point Basis"/>
    <s v="About Steady"/>
    <m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cartons"/>
    <x v="1"/>
    <x v="30"/>
    <n v="9"/>
    <n v="11"/>
    <n v="0.22222222222222221"/>
    <n v="10"/>
    <m/>
    <n v="2025"/>
    <s v="9s"/>
    <s v="approximately 36-60 counts and cartons 4-5s light."/>
    <s v="MODERATE"/>
    <s v="Sales F.O.B. Shipping Point and/or Delivered Sales, Shipping Point Basis"/>
    <s v="About Steady"/>
    <s v="Occasional higher"/>
    <s v="Extra services included. Wide range in quality and condition. Supplies in few hands. Many present shipments from prior bookings and/or previous commitments."/>
    <s v="Nogales, Arizona"/>
    <x v="1"/>
  </r>
  <r>
    <s v="MEXICO CROSSINGS THROUGH NOGALES ARIZONA"/>
    <s v="cartons"/>
    <x v="0"/>
    <x v="31"/>
    <n v="32.950000000000003"/>
    <n v="34.950000000000003"/>
    <n v="0.52230769230769236"/>
    <m/>
    <m/>
    <n v="2025"/>
    <s v="5s"/>
    <s v="approximately 36-45 counts and cartons 4-5s Fairly light."/>
    <s v="MODERATE"/>
    <s v="Sales F.O.B. Shipping Point and/or Delivered Sales, Shipping Point Basis"/>
    <s v="Miniature about steady, others slightly lower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31"/>
    <n v="32.950000000000003"/>
    <n v="34.950000000000003"/>
    <n v="0.52230769230769236"/>
    <m/>
    <m/>
    <n v="2025"/>
    <s v="4s"/>
    <s v="approximately 36-45 counts and cartons 4-5s Fairly light."/>
    <s v="MODERATE"/>
    <s v="Sales F.O.B. Shipping Point and/or Delivered Sales, Shipping Point Basis"/>
    <s v="Miniature about steady, others slightly lower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31"/>
    <n v="320"/>
    <n v="350"/>
    <n v="0.48"/>
    <n v="329"/>
    <n v="343"/>
    <n v="2025"/>
    <s v="approx 45 count"/>
    <s v="approximately 36-45 counts and cartons 4-5s Fairly light."/>
    <s v="MODERATE"/>
    <s v="Sales F.O.B. Shipping Point and/or Delivered Sales, Shipping Point Basis"/>
    <s v="Miniature about steady, others slightly lower."/>
    <s v="one label 364.00"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31"/>
    <n v="320"/>
    <n v="350"/>
    <n v="0.47"/>
    <n v="322"/>
    <n v="336"/>
    <n v="2025"/>
    <s v="approx 36 count"/>
    <s v="approximately 36-45 counts and cartons 4-5s Fairly light."/>
    <s v="MODERATE"/>
    <s v="Sales F.O.B. Shipping Point and/or Delivered Sales, Shipping Point Basis"/>
    <s v="Miniature about steady, others slightly lower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31"/>
    <n v="12"/>
    <n v="14"/>
    <n v="0.26666666666666666"/>
    <n v="12"/>
    <m/>
    <n v="2025"/>
    <s v="8s"/>
    <s v="approximately 36-45 counts and cartons 4-5s Fairly light."/>
    <s v="MODERATE"/>
    <s v="Sales F.O.B. Shipping Point and/or Delivered Sales, Shipping Point Basis"/>
    <s v="Miniature about steady, others slightly lower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31"/>
    <n v="12"/>
    <n v="14"/>
    <n v="0.26666666666666666"/>
    <n v="12"/>
    <m/>
    <n v="2025"/>
    <s v="6s"/>
    <s v="approximately 36-45 counts and cartons 4-5s Fairly light."/>
    <s v="MODERATE"/>
    <s v="Sales F.O.B. Shipping Point and/or Delivered Sales, Shipping Point Basis"/>
    <s v="Miniature about steady, others slightly lower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31"/>
    <n v="9"/>
    <n v="11"/>
    <n v="0.22222222222222221"/>
    <n v="10"/>
    <m/>
    <n v="2025"/>
    <s v="9s"/>
    <s v="approximately 36-45 counts and cartons 4-5s Fairly light."/>
    <s v="MODERATE"/>
    <s v="Sales F.O.B. Shipping Point and/or Delivered Sales, Shipping Point Basis"/>
    <s v="Miniature about steady, others slightly lower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10"/>
    <n v="32.950000000000003"/>
    <n v="34.950000000000003"/>
    <n v="0.52230769230769236"/>
    <m/>
    <m/>
    <n v="2025"/>
    <s v="5s"/>
    <s v="approximately 36-45 counts and cartons 4-5s Fairly light."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10"/>
    <n v="32.950000000000003"/>
    <n v="34.950000000000003"/>
    <n v="0.52230769230769236"/>
    <m/>
    <m/>
    <n v="2025"/>
    <s v="4s"/>
    <s v="approximately 36-45 counts and cartons 4-5s Fairly light."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10"/>
    <n v="320"/>
    <n v="350"/>
    <n v="0.48"/>
    <n v="329"/>
    <n v="343"/>
    <n v="2025"/>
    <s v="approx 45 count"/>
    <s v="approximately 36-45 counts and cartons 4-5s Fairly light."/>
    <s v="MODERATE"/>
    <s v="Sales F.O.B. Shipping Point and/or Delivered Sales, Shipping Point Basis"/>
    <s v="About Steady"/>
    <s v="one label 364.00"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10"/>
    <n v="320"/>
    <n v="350"/>
    <n v="0.47"/>
    <n v="322"/>
    <n v="336"/>
    <n v="2025"/>
    <s v="approx 36 count"/>
    <s v="approximately 36-45 counts and cartons 4-5s Fairly light."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10"/>
    <n v="12"/>
    <n v="14"/>
    <n v="0.26666666666666666"/>
    <n v="12"/>
    <m/>
    <n v="2025"/>
    <s v="6s"/>
    <s v="approximately 36-45 counts and cartons 4-5s Fairly light."/>
    <s v="MODERATE"/>
    <s v="Sales F.O.B. Shipping Point and/or Delivered Sales, Shipping Point Basis"/>
    <s v="About Steady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10"/>
    <n v="12"/>
    <n v="14"/>
    <n v="0.26666666666666666"/>
    <n v="12"/>
    <m/>
    <n v="2025"/>
    <s v="8s"/>
    <s v="approximately 36-45 counts and cartons 4-5s Fairly light."/>
    <s v="MODERATE"/>
    <s v="Sales F.O.B. Shipping Point and/or Delivered Sales, Shipping Point Basis"/>
    <s v="About Steady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10"/>
    <n v="9"/>
    <n v="11"/>
    <n v="0.22222222222222221"/>
    <n v="10"/>
    <m/>
    <n v="2025"/>
    <s v="9s"/>
    <s v="approximately 36-45 counts and cartons 4-5s Fairly light."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32"/>
    <n v="32.950000000000003"/>
    <n v="34.950000000000003"/>
    <n v="0.52230769230769236"/>
    <m/>
    <m/>
    <n v="2025"/>
    <s v="4s"/>
    <s v="approximately 36-45 counts and cartons 4-5s light."/>
    <s v="Miniature moderate, others fairly good.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32"/>
    <n v="32.950000000000003"/>
    <n v="34.950000000000003"/>
    <n v="0.52230769230769236"/>
    <m/>
    <m/>
    <n v="2025"/>
    <s v="5s"/>
    <s v="approximately 36-45 counts and cartons 4-5s light."/>
    <s v="Miniature moderate, others fairly good.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32"/>
    <n v="320"/>
    <n v="350"/>
    <n v="0.48"/>
    <n v="329"/>
    <n v="343"/>
    <n v="2025"/>
    <s v="approx 45 count"/>
    <s v="approximately 36-45 counts and cartons 4-5s light."/>
    <s v="Miniature moderate, others fairly good."/>
    <s v="Sales F.O.B. Shipping Point and/or Delivered Sales, Shipping Point Basis"/>
    <s v="About Steady"/>
    <s v="one label 364.00"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32"/>
    <n v="320"/>
    <n v="350"/>
    <n v="0.47"/>
    <n v="322"/>
    <n v="336"/>
    <n v="2025"/>
    <s v="approx 36 count"/>
    <s v="approximately 36-45 counts and cartons 4-5s light."/>
    <s v="Miniature moderate, others fairly good.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32"/>
    <n v="12"/>
    <n v="14"/>
    <n v="0.26666666666666666"/>
    <n v="12"/>
    <m/>
    <n v="2025"/>
    <s v="8s"/>
    <s v="approximately 36-45 counts and cartons 4-5s light."/>
    <s v="Miniature moderate, others fairly good."/>
    <s v="Sales F.O.B. Shipping Point and/or Delivered Sales, Shipping Point Basis"/>
    <s v="About Steady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32"/>
    <n v="12"/>
    <n v="14"/>
    <n v="0.26666666666666666"/>
    <n v="12"/>
    <m/>
    <n v="2025"/>
    <s v="6s"/>
    <s v="approximately 36-45 counts and cartons 4-5s light."/>
    <s v="Miniature moderate, others fairly good."/>
    <s v="Sales F.O.B. Shipping Point and/or Delivered Sales, Shipping Point Basis"/>
    <s v="About Steady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32"/>
    <n v="9"/>
    <n v="11"/>
    <n v="0.22222222222222221"/>
    <n v="10"/>
    <m/>
    <n v="2025"/>
    <s v="9s"/>
    <s v="approximately 36-45 counts and cartons 4-5s light."/>
    <s v="Miniature moderate, others fairly good.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11"/>
    <n v="32.950000000000003"/>
    <n v="34.950000000000003"/>
    <n v="0.52230769230769236"/>
    <m/>
    <m/>
    <n v="2025"/>
    <s v="4s"/>
    <m/>
    <s v="Miniature fairly light, others moderate."/>
    <s v="Sales F.O.B. Shipping Point and/or Delivered Sales, Shipping Point Basis"/>
    <s v="approximately 45 count slightly lower, others about steady."/>
    <s v="occasional higher and low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11"/>
    <n v="32.950000000000003"/>
    <n v="34.950000000000003"/>
    <n v="0.52230769230769236"/>
    <m/>
    <m/>
    <n v="2025"/>
    <s v="5s"/>
    <m/>
    <s v="Miniature fairly light, others moderate."/>
    <s v="Sales F.O.B. Shipping Point and/or Delivered Sales, Shipping Point Basis"/>
    <s v="approximately 45 count slightly lower, others about steady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11"/>
    <n v="320"/>
    <n v="350"/>
    <n v="0.47499999999999998"/>
    <n v="329"/>
    <n v="336"/>
    <n v="2025"/>
    <s v="approx 45 count"/>
    <m/>
    <s v="Miniature fairly light, others moderate."/>
    <s v="Sales F.O.B. Shipping Point and/or Delivered Sales, Shipping Point Basis"/>
    <s v="approximately 45 count slightly lower, others about steady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11"/>
    <n v="320"/>
    <n v="350"/>
    <n v="0.47"/>
    <n v="322"/>
    <n v="336"/>
    <n v="2025"/>
    <s v="approx 36 count"/>
    <m/>
    <s v="Miniature fairly light, others moderate."/>
    <s v="Sales F.O.B. Shipping Point and/or Delivered Sales, Shipping Point Basis"/>
    <s v="approximately 45 count slightly lower, others about steady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11"/>
    <n v="12"/>
    <n v="14"/>
    <n v="0.26666666666666666"/>
    <n v="12"/>
    <m/>
    <n v="2025"/>
    <s v="8s"/>
    <m/>
    <s v="Miniature fairly light, others moderate."/>
    <s v="Sales F.O.B. Shipping Point and/or Delivered Sales, Shipping Point Basis"/>
    <s v="approximately 45 count slightly lower, others about steady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11"/>
    <n v="12"/>
    <n v="14"/>
    <n v="0.26666666666666666"/>
    <n v="12"/>
    <m/>
    <n v="2025"/>
    <s v="6s"/>
    <m/>
    <s v="Miniature fairly light, others moderate."/>
    <s v="Sales F.O.B. Shipping Point and/or Delivered Sales, Shipping Point Basis"/>
    <s v="approximately 45 count slightly lower, others about steady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11"/>
    <n v="9"/>
    <n v="11"/>
    <n v="0.22222222222222221"/>
    <n v="10"/>
    <m/>
    <n v="2025"/>
    <s v="9s"/>
    <m/>
    <s v="Miniature fairly light, others moderate."/>
    <s v="Sales F.O.B. Shipping Point and/or Delivered Sales, Shipping Point Basis"/>
    <s v="approximately 45 count slightly lower, others about steady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33"/>
    <n v="32.950000000000003"/>
    <n v="34.950000000000003"/>
    <n v="0.53769230769230769"/>
    <n v="34.950000000000003"/>
    <m/>
    <n v="2025"/>
    <s v="4s"/>
    <m/>
    <s v="Miniature fairly light, others moderate."/>
    <s v="Sales F.O.B. Shipping Point and/or Delivered Sales, Shipping Point Basis"/>
    <s v="cartons 4-5s slightly higher, others about steady."/>
    <s v="few as high 36.95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33"/>
    <n v="32.950000000000003"/>
    <n v="34.950000000000003"/>
    <n v="0.53769230769230769"/>
    <n v="34.950000000000003"/>
    <m/>
    <n v="2025"/>
    <s v="5s"/>
    <m/>
    <s v="Miniature fairly light, others moderate."/>
    <s v="Sales F.O.B. Shipping Point and/or Delivered Sales, Shipping Point Basis"/>
    <s v="cartons 4-5s slightly higher, others about steady."/>
    <s v="few as high 36.95 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33"/>
    <n v="320"/>
    <n v="350"/>
    <n v="0.47499999999999998"/>
    <n v="329"/>
    <n v="336"/>
    <n v="2025"/>
    <s v="approx 45 count"/>
    <m/>
    <s v="Miniature fairly light, others moderate.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33"/>
    <n v="320"/>
    <n v="350"/>
    <n v="0.47"/>
    <n v="322"/>
    <n v="336"/>
    <n v="2025"/>
    <s v="approx 36 count"/>
    <m/>
    <s v="Miniature fairly light, others moderate.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33"/>
    <n v="12"/>
    <n v="14"/>
    <n v="0.26666666666666666"/>
    <n v="12"/>
    <m/>
    <n v="2025"/>
    <s v="8s"/>
    <m/>
    <s v="Miniature fairly light, others moderate.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33"/>
    <n v="12"/>
    <n v="14"/>
    <n v="0.26666666666666666"/>
    <n v="12"/>
    <m/>
    <n v="2025"/>
    <s v="6s"/>
    <m/>
    <s v="Miniature fairly light, others moderate.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33"/>
    <n v="9"/>
    <n v="11"/>
    <n v="0.22222222222222221"/>
    <n v="10"/>
    <m/>
    <n v="2025"/>
    <s v="9s"/>
    <m/>
    <s v="Miniature fairly light, others moderate."/>
    <s v="Sales F.O.B. Shipping Point and/or Delivered Sales, Shipping Point Basis"/>
    <s v="cartons 4-5s slightly higher, others about steady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34"/>
    <n v="30.95"/>
    <n v="34.950000000000003"/>
    <n v="0.50692307692307692"/>
    <m/>
    <m/>
    <n v="2025"/>
    <s v="5s"/>
    <m/>
    <s v="Miniature moderate, others fairly light."/>
    <s v="Sales F.O.B. Shipping Point and/or Delivered Sales, Shipping Point Basis"/>
    <s v="Miniature 8-9s slightly higher, 6s about steady, others slightly lower."/>
    <s v="Occasional higher"/>
    <s v="Extra services included. Wide range in price, quality and condition. Many present shipments from prior bookings and/or previous commitments."/>
    <s v="Nogales, Arizona"/>
    <x v="1"/>
  </r>
  <r>
    <s v="MEXICO CROSSINGS THROUGH NOGALES ARIZONA"/>
    <s v="cartons"/>
    <x v="0"/>
    <x v="34"/>
    <n v="30.95"/>
    <n v="34.950000000000003"/>
    <n v="0.50692307692307692"/>
    <m/>
    <m/>
    <n v="2025"/>
    <s v="4s"/>
    <m/>
    <s v="Miniature moderate, others fairly light."/>
    <s v="Sales F.O.B. Shipping Point and/or Delivered Sales, Shipping Point Basis"/>
    <s v="Miniature 8-9s slightly higher, 6s about steady, others slightly lower."/>
    <s v="Occasional higher"/>
    <s v="Extra services included. Wide range in price, quality and condition. Many present shipments from prior bookings and/or previous commitments."/>
    <s v="Nogales, Arizona"/>
    <x v="1"/>
  </r>
  <r>
    <s v="MEXICO CROSSINGS THROUGH NOGALES ARIZONA"/>
    <s v="24 inch bins"/>
    <x v="0"/>
    <x v="34"/>
    <n v="320"/>
    <n v="350"/>
    <n v="0.47"/>
    <n v="329"/>
    <m/>
    <n v="2025"/>
    <s v="approx 45 count"/>
    <m/>
    <s v="Miniature moderate, others fairly light."/>
    <s v="Sales F.O.B. Shipping Point and/or Delivered Sales, Shipping Point Basis"/>
    <s v="Miniature 8-9s slightly higher, 6s about steady, others slightly lower."/>
    <m/>
    <s v="Extra services included. Wide range in price, quality and condition. Many present shipments from prior bookings and/or previous commitments."/>
    <s v="Nogales, Arizona"/>
    <x v="1"/>
  </r>
  <r>
    <s v="MEXICO CROSSINGS THROUGH NOGALES ARIZONA"/>
    <s v="24 inch bins"/>
    <x v="0"/>
    <x v="34"/>
    <n v="320"/>
    <n v="350"/>
    <n v="0.46500000000000002"/>
    <n v="322"/>
    <n v="329"/>
    <n v="2025"/>
    <s v="approx 36 count"/>
    <m/>
    <s v="Miniature moderate, others fairly light."/>
    <s v="Sales F.O.B. Shipping Point and/or Delivered Sales, Shipping Point Basis"/>
    <s v="Miniature 8-9s slightly higher, 6s about steady, others slightly lower."/>
    <m/>
    <s v="Extra services included. Wide range in price, quality and condition. Many present shipments from prior bookings and/or previous commitments."/>
    <s v="Nogales, Arizona"/>
    <x v="1"/>
  </r>
  <r>
    <s v="MEXICO CROSSINGS THROUGH NOGALES ARIZONA"/>
    <s v="cartons"/>
    <x v="1"/>
    <x v="34"/>
    <n v="12"/>
    <n v="14"/>
    <n v="0.27777777777777779"/>
    <n v="12"/>
    <n v="13"/>
    <n v="2025"/>
    <s v="8s"/>
    <m/>
    <s v="Miniature moderate, others fairly light."/>
    <s v="Sales F.O.B. Shipping Point and/or Delivered Sales, Shipping Point Basis"/>
    <s v="Miniature 8-9s slightly higher, 6s about steady, others slightly lower."/>
    <s v="few as high 15.00"/>
    <s v="Extra services included. Wide range in price, quality and condition. Many present shipments from prior bookings and/or previous commitments."/>
    <s v="Nogales, Arizona"/>
    <x v="1"/>
  </r>
  <r>
    <s v="MEXICO CROSSINGS THROUGH NOGALES ARIZONA"/>
    <s v="cartons"/>
    <x v="1"/>
    <x v="34"/>
    <n v="12"/>
    <n v="14"/>
    <n v="0.26666666666666666"/>
    <n v="12"/>
    <m/>
    <n v="2025"/>
    <s v="6s"/>
    <m/>
    <s v="Miniature moderate, others fairly light."/>
    <s v="Sales F.O.B. Shipping Point and/or Delivered Sales, Shipping Point Basis"/>
    <s v="Miniature 8-9s slightly higher, 6s about steady, others slightly lower."/>
    <m/>
    <s v="Extra services included. Wide range in price, quality and condition. Many present shipments from prior bookings and/or previous commitments."/>
    <s v="Nogales, Arizona"/>
    <x v="1"/>
  </r>
  <r>
    <s v="MEXICO CROSSINGS THROUGH NOGALES ARIZONA"/>
    <s v="cartons"/>
    <x v="1"/>
    <x v="34"/>
    <n v="10"/>
    <n v="12"/>
    <n v="0.23333333333333334"/>
    <n v="10"/>
    <n v="11"/>
    <n v="2025"/>
    <s v="9s"/>
    <m/>
    <s v="Miniature moderate, others fairly light."/>
    <s v="Sales F.O.B. Shipping Point and/or Delivered Sales, Shipping Point Basis"/>
    <s v="Miniature 8-9s slightly higher, 6s about steady, others slightly lower."/>
    <m/>
    <s v="Extra services included. Wide range in price, quality and condition. Many present shipments from prior bookings and/or previous commitments."/>
    <s v="Nogales, Arizona"/>
    <x v="1"/>
  </r>
  <r>
    <s v="MEXICO CROSSINGS THROUGH NOGALES ARIZONA"/>
    <s v="cartons"/>
    <x v="0"/>
    <x v="12"/>
    <n v="32.950000000000003"/>
    <n v="35.950000000000003"/>
    <n v="0.52230769230769236"/>
    <n v="32.950000000000003"/>
    <n v="34.950000000000003"/>
    <n v="2025"/>
    <s v="5s"/>
    <m/>
    <s v="Miniature fairly light, others moderate."/>
    <s v="Sales F.O.B. Shipping Point and/or Delivered Sales, Shipping Point Basis"/>
    <s v="Miniature about steady, others slightly higher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12"/>
    <n v="32.950000000000003"/>
    <n v="35.950000000000003"/>
    <n v="0.52230769230769236"/>
    <n v="32.950000000000003"/>
    <n v="34.950000000000003"/>
    <n v="2025"/>
    <s v="4s"/>
    <m/>
    <s v="Miniature fairly light, others moderate."/>
    <s v="Sales F.O.B. Shipping Point and/or Delivered Sales, Shipping Point Basis"/>
    <s v="Miniature about steady, others slightly higher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12"/>
    <n v="329"/>
    <n v="350"/>
    <n v="0.47499999999999998"/>
    <n v="329"/>
    <n v="336"/>
    <n v="2025"/>
    <s v="approx 45 count"/>
    <m/>
    <s v="Miniature fairly light, others moderate."/>
    <s v="Sales F.O.B. Shipping Point and/or Delivered Sales, Shipping Point Basis"/>
    <s v="Miniature about steady, others slightly higher."/>
    <s v="occasional lower"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12"/>
    <n v="329"/>
    <n v="350"/>
    <n v="0.47499999999999998"/>
    <n v="329"/>
    <n v="336"/>
    <n v="2025"/>
    <s v="approx 36 count"/>
    <m/>
    <s v="Miniature fairly light, others moderate."/>
    <s v="Sales F.O.B. Shipping Point and/or Delivered Sales, Shipping Point Basis"/>
    <s v="Miniature about steady, others slightly higher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12"/>
    <n v="12"/>
    <n v="14"/>
    <n v="0.27777777777777779"/>
    <n v="12"/>
    <n v="13"/>
    <n v="2025"/>
    <s v="8s"/>
    <m/>
    <s v="Miniature fairly light, others moderate."/>
    <s v="Sales F.O.B. Shipping Point and/or Delivered Sales, Shipping Point Basis"/>
    <s v="Miniature about steady, others slightly higher."/>
    <s v="few as high 15.00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12"/>
    <n v="12"/>
    <n v="14"/>
    <n v="0.26666666666666666"/>
    <n v="12"/>
    <m/>
    <n v="2025"/>
    <s v="6s"/>
    <m/>
    <s v="Miniature fairly light, others moderate."/>
    <s v="Sales F.O.B. Shipping Point and/or Delivered Sales, Shipping Point Basis"/>
    <s v="Miniature about steady, others slightly higher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12"/>
    <n v="10"/>
    <n v="12"/>
    <n v="0.23333333333333334"/>
    <n v="10"/>
    <n v="11"/>
    <n v="2025"/>
    <s v="9s"/>
    <m/>
    <s v="Miniature fairly light, others moderate."/>
    <s v="Sales F.O.B. Shipping Point and/or Delivered Sales, Shipping Point Basis"/>
    <s v="Miniature about steady, others slightly higher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13"/>
    <n v="32.950000000000003"/>
    <n v="35.950000000000003"/>
    <n v="0.53769230769230769"/>
    <n v="34.950000000000003"/>
    <m/>
    <n v="2025"/>
    <s v="4s"/>
    <m/>
    <s v="Miniature fairly light, others moderate."/>
    <s v="Sales F.O.B. Shipping Point and/or Delivered Sales, Shipping Point Basis"/>
    <m/>
    <s v="few as high 36.95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13"/>
    <n v="32.950000000000003"/>
    <n v="35.950000000000003"/>
    <n v="0.53769230769230769"/>
    <n v="34.950000000000003"/>
    <m/>
    <n v="2025"/>
    <s v="5s"/>
    <m/>
    <s v="Miniature fairly light, others moderate."/>
    <s v="Sales F.O.B. Shipping Point and/or Delivered Sales, Shipping Point Basis"/>
    <m/>
    <s v="few as high 36.95"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13"/>
    <n v="329"/>
    <n v="350"/>
    <n v="0.47499999999999998"/>
    <n v="329"/>
    <n v="336"/>
    <n v="2025"/>
    <s v="approx 36 count"/>
    <m/>
    <s v="Miniature fairly light, others moderate."/>
    <s v="Sales F.O.B. Shipping Point and/or Delivered Sales, Shipping Point Basis"/>
    <m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13"/>
    <n v="329"/>
    <n v="350"/>
    <n v="0.47499999999999998"/>
    <n v="329"/>
    <n v="336"/>
    <n v="2025"/>
    <s v="approx 45 count"/>
    <m/>
    <s v="Miniature fairly light, others moderate."/>
    <s v="Sales F.O.B. Shipping Point and/or Delivered Sales, Shipping Point Basis"/>
    <m/>
    <s v="occasional low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13"/>
    <n v="12"/>
    <n v="14"/>
    <n v="0.27777777777777779"/>
    <n v="12"/>
    <n v="13"/>
    <n v="2025"/>
    <s v="8s"/>
    <m/>
    <s v="Miniature fairly light, others moderate."/>
    <s v="Sales F.O.B. Shipping Point and/or Delivered Sales, Shipping Point Basis"/>
    <m/>
    <s v="few as high 15.00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13"/>
    <n v="12"/>
    <n v="14"/>
    <n v="0.26666666666666666"/>
    <n v="12"/>
    <m/>
    <n v="2025"/>
    <s v="6s"/>
    <m/>
    <s v="Miniature fairly light, others moderate."/>
    <s v="Sales F.O.B. Shipping Point and/or Delivered Sales, Shipping Point Basis"/>
    <m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13"/>
    <n v="10"/>
    <n v="12"/>
    <n v="0.23333333333333334"/>
    <n v="10"/>
    <n v="11"/>
    <n v="2025"/>
    <s v="9s"/>
    <m/>
    <s v="Miniature fairly light, others moderate."/>
    <s v="Sales F.O.B. Shipping Point and/or Delivered Sales, Shipping Point Basis"/>
    <m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35"/>
    <n v="31.95"/>
    <n v="34.950000000000003"/>
    <n v="0.5146153846153847"/>
    <n v="32.950000000000003"/>
    <n v="33.950000000000003"/>
    <n v="2025"/>
    <s v="5s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35"/>
    <n v="31.95"/>
    <n v="34.950000000000003"/>
    <n v="0.49923076923076926"/>
    <n v="31.95"/>
    <n v="32.950000000000003"/>
    <n v="2025"/>
    <s v="4s"/>
    <m/>
    <s v="MODERATE"/>
    <s v="Sales F.O.B. Shipping Point and/or Delivered Sales, Shipping Point Basis"/>
    <s v="Miniature slightly higher, others slightly lower."/>
    <s v="occasional lower"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35"/>
    <n v="315"/>
    <n v="329"/>
    <n v="0.46"/>
    <m/>
    <m/>
    <n v="2025"/>
    <s v="approx 45 count"/>
    <m/>
    <s v="MODERATE"/>
    <s v="Sales F.O.B. Shipping Point and/or Delivered Sales, Shipping Point Basis"/>
    <s v="Miniature slightly higher, others slightly lower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35"/>
    <n v="301"/>
    <n v="329"/>
    <n v="0.44500000000000001"/>
    <n v="308"/>
    <n v="315"/>
    <n v="2025"/>
    <s v="approx 36 count"/>
    <m/>
    <s v="MODERATE"/>
    <s v="Sales F.O.B. Shipping Point and/or Delivered Sales, Shipping Point Basis"/>
    <s v="Miniature slightly higher, others slightly lower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35"/>
    <n v="13"/>
    <n v="15"/>
    <n v="0.3"/>
    <n v="13"/>
    <n v="14"/>
    <n v="2025"/>
    <s v="8s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35"/>
    <n v="12"/>
    <n v="14"/>
    <n v="0.28888888888888886"/>
    <m/>
    <m/>
    <n v="2025"/>
    <s v="6s"/>
    <m/>
    <s v="MODERATE"/>
    <s v="Sales F.O.B. Shipping Point and/or Delivered Sales, Shipping Point Basis"/>
    <s v="Miniature slightly higher, others slightly lower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35"/>
    <n v="10"/>
    <n v="13"/>
    <n v="0.25555555555555554"/>
    <n v="11"/>
    <n v="12"/>
    <n v="2025"/>
    <s v="9s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36"/>
    <n v="31.95"/>
    <n v="33.950000000000003"/>
    <n v="0.5146153846153847"/>
    <n v="32.950000000000003"/>
    <n v="33.950000000000003"/>
    <n v="2025"/>
    <s v="5s"/>
    <m/>
    <s v="MODERATE"/>
    <s v="Sales F.O.B. Shipping Point and/or Delivered Sales, Shipping Point Basis"/>
    <s v="Miniature 8s, approximately 36-45 counts slightly lower, others about steady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36"/>
    <n v="31.95"/>
    <n v="33.950000000000003"/>
    <n v="0.49923076923076926"/>
    <n v="31.95"/>
    <n v="32.950000000000003"/>
    <n v="2025"/>
    <s v="4s"/>
    <m/>
    <s v="MODERATE"/>
    <s v="Sales F.O.B. Shipping Point and/or Delivered Sales, Shipping Point Basis"/>
    <s v="Miniature 8s, approximately 36-45 counts slightly lower, others about steady."/>
    <s v="occasional higher and lower"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36"/>
    <n v="308"/>
    <n v="329"/>
    <n v="0.45"/>
    <n v="315"/>
    <m/>
    <n v="2025"/>
    <s v="approx 45 count"/>
    <m/>
    <s v="MODERATE"/>
    <s v="Sales F.O.B. Shipping Point and/or Delivered Sales, Shipping Point Basis"/>
    <s v="Miniature 8s, approximately 36-45 counts slightly lower, others about steady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36"/>
    <n v="301"/>
    <n v="322"/>
    <n v="0.435"/>
    <n v="301"/>
    <n v="308"/>
    <n v="2025"/>
    <s v="approx 36 count"/>
    <m/>
    <s v="MODERATE"/>
    <s v="Sales F.O.B. Shipping Point and/or Delivered Sales, Shipping Point Basis"/>
    <s v="Miniature 8s, approximately 36-45 counts slightly lower, others about steady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36"/>
    <n v="12"/>
    <n v="14"/>
    <n v="0.28888888888888886"/>
    <m/>
    <m/>
    <n v="2025"/>
    <s v="6s"/>
    <m/>
    <s v="MODERATE"/>
    <s v="Sales F.O.B. Shipping Point and/or Delivered Sales, Shipping Point Basis"/>
    <s v="Miniature 8s, approximately 36-45 counts slightly lower, others about steady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36"/>
    <n v="12"/>
    <n v="14"/>
    <n v="0.28888888888888886"/>
    <m/>
    <m/>
    <n v="2025"/>
    <s v="8s"/>
    <m/>
    <s v="MODERATE"/>
    <s v="Sales F.O.B. Shipping Point and/or Delivered Sales, Shipping Point Basis"/>
    <s v="Miniature 8s, approximately 36-45 counts slightly lower, others about steady."/>
    <s v="few as high 15.00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36"/>
    <n v="11"/>
    <n v="13"/>
    <n v="0.25555555555555554"/>
    <n v="11"/>
    <n v="12"/>
    <n v="2025"/>
    <s v="9s"/>
    <m/>
    <s v="MODERATE"/>
    <s v="Sales F.O.B. Shipping Point and/or Delivered Sales, Shipping Point Basis"/>
    <s v="Miniature 8s, approximately 36-45 counts slightly lower, others about steady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14"/>
    <n v="31.95"/>
    <n v="33.950000000000003"/>
    <n v="0.5146153846153847"/>
    <n v="32.950000000000003"/>
    <n v="33.950000000000003"/>
    <n v="2025"/>
    <s v="5s"/>
    <m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14"/>
    <n v="31.95"/>
    <n v="33.950000000000003"/>
    <n v="0.49923076923076926"/>
    <n v="31.95"/>
    <n v="32.950000000000003"/>
    <n v="2025"/>
    <s v="4s"/>
    <m/>
    <s v="MODERATE"/>
    <s v="Sales F.O.B. Shipping Point and/or Delivered Sales, Shipping Point Basis"/>
    <s v="About Steady"/>
    <s v="occasional lower"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14"/>
    <n v="308"/>
    <n v="329"/>
    <n v="0.45"/>
    <n v="315"/>
    <m/>
    <n v="2025"/>
    <s v="approx 45 count"/>
    <m/>
    <s v="MODERATE"/>
    <s v="Sales F.O.B. Shipping Point and/or Delivered Sales, Shipping Point Basis"/>
    <s v="About Steady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14"/>
    <n v="301"/>
    <n v="322"/>
    <n v="0.435"/>
    <n v="301"/>
    <n v="308"/>
    <n v="2025"/>
    <s v="approx 36 count"/>
    <m/>
    <s v="MODERATE"/>
    <s v="Sales F.O.B. Shipping Point and/or Delivered Sales, Shipping Point Basis"/>
    <s v="About Steady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14"/>
    <n v="12"/>
    <n v="14"/>
    <n v="0.28888888888888886"/>
    <m/>
    <m/>
    <n v="2025"/>
    <s v="6s"/>
    <m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14"/>
    <n v="12"/>
    <n v="14"/>
    <n v="0.28888888888888886"/>
    <m/>
    <m/>
    <n v="2025"/>
    <s v="8s"/>
    <m/>
    <s v="MODERATE"/>
    <s v="Sales F.O.B. Shipping Point and/or Delivered Sales, Shipping Point Basis"/>
    <s v="About Steady"/>
    <s v="few as high 15.00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14"/>
    <n v="11"/>
    <n v="13"/>
    <n v="0.25555555555555554"/>
    <n v="11"/>
    <n v="12"/>
    <n v="2025"/>
    <s v="9s"/>
    <m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37"/>
    <n v="31.95"/>
    <n v="34.950000000000003"/>
    <n v="0.52230769230769236"/>
    <n v="32.950000000000003"/>
    <n v="34.950000000000003"/>
    <n v="2025"/>
    <s v="5s"/>
    <m/>
    <s v="MODERATE"/>
    <s v="Sales F.O.B. Shipping Point and/or Delivered Sales, Shipping Point Basis"/>
    <s v="cartons 4-6s slightly higher, others about steady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37"/>
    <n v="31.95"/>
    <n v="33.950000000000003"/>
    <n v="0.50692307692307692"/>
    <n v="32.950000000000003"/>
    <m/>
    <n v="2025"/>
    <s v="4s"/>
    <m/>
    <s v="MODERATE"/>
    <s v="Sales F.O.B. Shipping Point and/or Delivered Sales, Shipping Point Basis"/>
    <s v="cartons 4-6s slightly higher, others about steady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37"/>
    <n v="308"/>
    <n v="329"/>
    <n v="0.45"/>
    <n v="315"/>
    <m/>
    <n v="2025"/>
    <s v="approx 45 count"/>
    <m/>
    <s v="MODERATE"/>
    <s v="Sales F.O.B. Shipping Point and/or Delivered Sales, Shipping Point Basis"/>
    <s v="cartons 4-6s slightly higher, others about steady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37"/>
    <n v="301"/>
    <n v="322"/>
    <n v="0.435"/>
    <n v="301"/>
    <n v="308"/>
    <n v="2025"/>
    <s v="approx 36 count"/>
    <m/>
    <s v="MODERATE"/>
    <s v="Sales F.O.B. Shipping Point and/or Delivered Sales, Shipping Point Basis"/>
    <s v="cartons 4-6s slightly higher, others about steady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37"/>
    <n v="12"/>
    <n v="14"/>
    <n v="0.28888888888888886"/>
    <m/>
    <m/>
    <n v="2025"/>
    <s v="6s"/>
    <m/>
    <s v="MODERATE"/>
    <s v="Sales F.O.B. Shipping Point and/or Delivered Sales, Shipping Point Basis"/>
    <s v="cartons 4-6s slightly higher, others about steady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37"/>
    <n v="12"/>
    <n v="14"/>
    <n v="0.28888888888888886"/>
    <m/>
    <m/>
    <n v="2025"/>
    <s v="8s"/>
    <m/>
    <s v="MODERATE"/>
    <s v="Sales F.O.B. Shipping Point and/or Delivered Sales, Shipping Point Basis"/>
    <s v="cartons 4-6s slightly higher, others about steady."/>
    <s v="few as high 15.00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37"/>
    <n v="11"/>
    <n v="13"/>
    <n v="0.25555555555555554"/>
    <n v="11"/>
    <n v="12"/>
    <n v="2025"/>
    <s v="9s"/>
    <m/>
    <s v="MODERATE"/>
    <s v="Sales F.O.B. Shipping Point and/or Delivered Sales, Shipping Point Basis"/>
    <s v="cartons 4-6s slightly higher, others about steady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15"/>
    <n v="30.95"/>
    <n v="32.950000000000003"/>
    <n v="0.49153846153846159"/>
    <m/>
    <m/>
    <n v="2025"/>
    <s v="5s"/>
    <m/>
    <s v="MODERATE"/>
    <s v="Sales F.O.B. Shipping Point and/or Delivered Sales, Shipping Point Basis"/>
    <s v="Miniature slightly higher, others slightly lower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15"/>
    <n v="30.95"/>
    <n v="32.950000000000003"/>
    <n v="0.47615384615384615"/>
    <n v="30.95"/>
    <m/>
    <n v="2025"/>
    <s v="4s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15"/>
    <n v="308"/>
    <n v="322"/>
    <n v="0.44500000000000001"/>
    <n v="308"/>
    <n v="315"/>
    <n v="2025"/>
    <s v="approx 45 count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15"/>
    <n v="301"/>
    <n v="315"/>
    <n v="0.43"/>
    <n v="301"/>
    <m/>
    <n v="2025"/>
    <s v="approx 36 count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15"/>
    <n v="12"/>
    <n v="15"/>
    <n v="0.3"/>
    <n v="13"/>
    <n v="14"/>
    <n v="2025"/>
    <s v="8s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15"/>
    <n v="12"/>
    <n v="14.95"/>
    <n v="0.3"/>
    <n v="13"/>
    <n v="14"/>
    <n v="2025"/>
    <s v="6s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15"/>
    <n v="11"/>
    <n v="13"/>
    <n v="0.26666666666666666"/>
    <m/>
    <m/>
    <n v="2025"/>
    <s v="9s"/>
    <m/>
    <s v="MODERATE"/>
    <s v="Sales F.O.B. Shipping Point and/or Delivered Sales, Shipping Point Basis"/>
    <s v="Miniature slightly higher, others slightly lower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38"/>
    <n v="30.95"/>
    <n v="32.950000000000003"/>
    <n v="0.50692307692307692"/>
    <n v="32.950000000000003"/>
    <m/>
    <n v="2025"/>
    <s v="5s"/>
    <m/>
    <s v="MODERATE"/>
    <s v="Sales F.O.B. Shipping Point and/or Delivered Sales, Shipping Point Basis"/>
    <s v="cartons 4-5s slightly higher, others about steady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38"/>
    <n v="30.95"/>
    <n v="32.950000000000003"/>
    <n v="0.49153846153846159"/>
    <m/>
    <m/>
    <n v="2025"/>
    <s v="4s"/>
    <m/>
    <s v="MODERATE"/>
    <s v="Sales F.O.B. Shipping Point and/or Delivered Sales, Shipping Point Basis"/>
    <s v="cartons 4-5s slightly higher, others about steady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38"/>
    <n v="308"/>
    <n v="336"/>
    <n v="0.44500000000000001"/>
    <n v="308"/>
    <n v="315"/>
    <n v="2025"/>
    <s v="approx 45 count"/>
    <m/>
    <s v="MODERATE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38"/>
    <n v="294"/>
    <n v="329"/>
    <n v="0.43"/>
    <n v="301"/>
    <m/>
    <n v="2025"/>
    <s v="approx 36 count"/>
    <m/>
    <s v="MODERATE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38"/>
    <n v="12"/>
    <n v="14.95"/>
    <n v="0.3"/>
    <n v="13"/>
    <n v="14"/>
    <n v="2025"/>
    <s v="6s"/>
    <m/>
    <s v="MODERATE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38"/>
    <n v="12"/>
    <n v="15"/>
    <n v="0.3"/>
    <n v="13"/>
    <n v="14"/>
    <n v="2025"/>
    <s v="8s"/>
    <m/>
    <s v="MODERATE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38"/>
    <n v="11"/>
    <n v="13"/>
    <n v="0.26666666666666666"/>
    <m/>
    <m/>
    <n v="2025"/>
    <s v="9s"/>
    <m/>
    <s v="MODERATE"/>
    <s v="Sales F.O.B. Shipping Point and/or Delivered Sales, Shipping Point Basis"/>
    <s v="cartons 4-5s slightly higher, others about steady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39"/>
    <n v="31.95"/>
    <n v="33.950000000000003"/>
    <n v="0.50692307692307692"/>
    <m/>
    <m/>
    <n v="2025"/>
    <s v="5s"/>
    <m/>
    <s v="FAIRLY GOOD"/>
    <s v="Sales F.O.B. Shipping Point and/or Delivered Sales, Shipping Point Basis"/>
    <s v="approximately 36-45 counts, cartons 4s slightly higher, others about steady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39"/>
    <n v="30.95"/>
    <n v="32.950000000000003"/>
    <n v="0.50692307692307692"/>
    <n v="32.950000000000003"/>
    <m/>
    <n v="2025"/>
    <s v="4s"/>
    <m/>
    <s v="FAIRLY GOOD"/>
    <s v="Sales F.O.B. Shipping Point and/or Delivered Sales, Shipping Point Basis"/>
    <s v="approximately 36-45 counts, cartons 4s slightly higher, others about steady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39"/>
    <n v="308"/>
    <n v="336"/>
    <n v="0.45"/>
    <n v="315"/>
    <m/>
    <n v="2025"/>
    <s v="approx 45 count"/>
    <m/>
    <s v="FAIRLY GOOD"/>
    <s v="Sales F.O.B. Shipping Point and/or Delivered Sales, Shipping Point Basis"/>
    <s v="approximately 36-45 counts, cartons 4s slightly higher, others about steady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39"/>
    <n v="294"/>
    <n v="329"/>
    <n v="0.435"/>
    <n v="301"/>
    <n v="308"/>
    <n v="2025"/>
    <s v="approx 36 count"/>
    <m/>
    <s v="FAIRLY GOOD"/>
    <s v="Sales F.O.B. Shipping Point and/or Delivered Sales, Shipping Point Basis"/>
    <s v="approximately 36-45 counts, cartons 4s slightly higher, others about steady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39"/>
    <n v="12"/>
    <n v="14.95"/>
    <n v="0.3"/>
    <n v="13"/>
    <n v="14"/>
    <n v="2025"/>
    <s v="6s"/>
    <m/>
    <s v="FAIRLY GOOD"/>
    <s v="Sales F.O.B. Shipping Point and/or Delivered Sales, Shipping Point Basis"/>
    <s v="approximately 36-45 counts, cartons 4s slightly higher, others about steady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39"/>
    <n v="12"/>
    <n v="15"/>
    <n v="0.3"/>
    <n v="13"/>
    <n v="14"/>
    <n v="2025"/>
    <s v="8s"/>
    <m/>
    <s v="FAIRLY GOOD"/>
    <s v="Sales F.O.B. Shipping Point and/or Delivered Sales, Shipping Point Basis"/>
    <s v="approximately 36-45 counts, cartons 4s slightly higher, others about steady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39"/>
    <n v="11"/>
    <n v="13"/>
    <n v="0.26666666666666666"/>
    <m/>
    <m/>
    <n v="2025"/>
    <s v="9s"/>
    <m/>
    <s v="FAIRLY GOOD"/>
    <s v="Sales F.O.B. Shipping Point and/or Delivered Sales, Shipping Point Basis"/>
    <s v="approximately 36-45 counts, cartons 4s slightly higher, others about steady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16"/>
    <n v="31.95"/>
    <n v="33.950000000000003"/>
    <n v="0.50692307692307692"/>
    <m/>
    <m/>
    <n v="2025"/>
    <s v="5s"/>
    <m/>
    <s v="FAIRLY GOOD"/>
    <s v="Sales F.O.B. Shipping Point and/or Delivered Sales, Shipping Point Basis"/>
    <s v="approximately 36-45 counts slightly higher, others about steady."/>
    <s v="one label 37.95 occasional low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16"/>
    <n v="30.95"/>
    <n v="32.950000000000003"/>
    <n v="0.50692307692307692"/>
    <n v="32.950000000000003"/>
    <m/>
    <n v="2025"/>
    <s v="4s"/>
    <m/>
    <s v="FAIRLY GOOD"/>
    <s v="Sales F.O.B. Shipping Point and/or Delivered Sales, Shipping Point Basis"/>
    <s v="approximately 36-45 counts slightly higher, others about steady."/>
    <s v="one label 37.95"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16"/>
    <n v="315"/>
    <n v="336"/>
    <n v="0.46"/>
    <n v="322"/>
    <m/>
    <n v="2025"/>
    <s v="approx 45 count"/>
    <m/>
    <s v="FAIRLY GOOD"/>
    <s v="Sales F.O.B. Shipping Point and/or Delivered Sales, Shipping Point Basis"/>
    <s v="approximately 36-45 counts slightly higher, others about steady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16"/>
    <n v="308"/>
    <n v="336"/>
    <n v="0.45500000000000002"/>
    <n v="315"/>
    <n v="322"/>
    <n v="2025"/>
    <s v="approx 36 count"/>
    <m/>
    <s v="FAIRLY GOOD"/>
    <s v="Sales F.O.B. Shipping Point and/or Delivered Sales, Shipping Point Basis"/>
    <s v="approximately 36-45 counts slightly higher, others about steady."/>
    <s v="occasional low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16"/>
    <n v="12"/>
    <n v="14.95"/>
    <n v="0.3"/>
    <n v="13"/>
    <n v="14"/>
    <n v="2025"/>
    <s v="6s"/>
    <m/>
    <s v="FAIRLY GOOD"/>
    <s v="Sales F.O.B. Shipping Point and/or Delivered Sales, Shipping Point Basis"/>
    <s v="approximately 36-45 counts slightly higher, others about steady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16"/>
    <n v="12"/>
    <n v="15"/>
    <n v="0.3"/>
    <n v="13"/>
    <n v="14"/>
    <n v="2025"/>
    <s v="8s"/>
    <m/>
    <s v="FAIRLY GOOD"/>
    <s v="Sales F.O.B. Shipping Point and/or Delivered Sales, Shipping Point Basis"/>
    <s v="approximately 36-45 counts slightly higher, others about steady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16"/>
    <n v="11"/>
    <n v="13"/>
    <n v="0.26666666666666666"/>
    <m/>
    <m/>
    <n v="2025"/>
    <s v="9s"/>
    <m/>
    <s v="FAIRLY GOOD"/>
    <s v="Sales F.O.B. Shipping Point and/or Delivered Sales, Shipping Point Basis"/>
    <s v="approximately 36-45 counts slightly higher, others about steady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40"/>
    <n v="31.95"/>
    <n v="33.950000000000003"/>
    <n v="0.50692307692307692"/>
    <n v="32.950000000000003"/>
    <m/>
    <n v="2025"/>
    <s v="4s"/>
    <m/>
    <s v="FAIRLY GOOD"/>
    <s v="Sales F.O.B. Shipping Point and/or Delivered Sales, Shipping Point Basis"/>
    <s v="Miniature slightly higher, others about steady."/>
    <s v="occasional higher and low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0"/>
    <x v="40"/>
    <n v="31.95"/>
    <n v="33.950000000000003"/>
    <n v="0.50692307692307692"/>
    <n v="32.950000000000003"/>
    <m/>
    <n v="2025"/>
    <s v="5s"/>
    <m/>
    <s v="FAIRLY GOOD"/>
    <s v="Sales F.O.B. Shipping Point and/or Delivered Sales, Shipping Point Basis"/>
    <s v="Miniature slightly higher, others about steady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40"/>
    <n v="315"/>
    <n v="336"/>
    <n v="0.46"/>
    <n v="322"/>
    <m/>
    <n v="2025"/>
    <s v="approx 45 count"/>
    <m/>
    <s v="FAIRLY GOOD"/>
    <s v="Sales F.O.B. Shipping Point and/or Delivered Sales, Shipping Point Basis"/>
    <s v="Miniature slightly higher, others about steady."/>
    <s v="few as high 343.00"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40"/>
    <n v="308"/>
    <n v="336"/>
    <n v="0.45500000000000002"/>
    <n v="315"/>
    <n v="322"/>
    <n v="2025"/>
    <s v="approx 36 count"/>
    <m/>
    <s v="FAIRLY GOOD"/>
    <s v="Sales F.O.B. Shipping Point and/or Delivered Sales, Shipping Point Basis"/>
    <s v="Miniature slightly higher, others about steady."/>
    <s v="few as high 343.00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40"/>
    <n v="13"/>
    <n v="14.95"/>
    <n v="0.31111111111111112"/>
    <n v="14"/>
    <m/>
    <n v="2025"/>
    <s v="6s"/>
    <m/>
    <s v="FAIRLY GOOD"/>
    <s v="Sales F.O.B. Shipping Point and/or Delivered Sales, Shipping Point Basis"/>
    <s v="Miniature slightly higher, others about steady."/>
    <s v="few as high 16.00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40"/>
    <n v="13"/>
    <n v="15"/>
    <n v="0.31111111111111112"/>
    <n v="14"/>
    <m/>
    <n v="2025"/>
    <s v="8s"/>
    <m/>
    <s v="FAIRLY GOOD"/>
    <s v="Sales F.O.B. Shipping Point and/or Delivered Sales, Shipping Point Basis"/>
    <s v="Miniature slightly higher, others about steady."/>
    <s v="few as high 16.00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40"/>
    <n v="12"/>
    <n v="14"/>
    <n v="0.28888888888888886"/>
    <m/>
    <m/>
    <n v="2025"/>
    <s v="9s"/>
    <m/>
    <s v="FAIRLY GOOD"/>
    <s v="Sales F.O.B. Shipping Point and/or Delivered Sales, Shipping Point Basis"/>
    <s v="Miniature slightly higher, others about steady."/>
    <s v="Occasional higher"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17"/>
    <n v="315"/>
    <n v="343"/>
    <n v="0.47"/>
    <n v="329"/>
    <m/>
    <n v="2025"/>
    <s v="approx 45 count"/>
    <m/>
    <s v="FAIRLY GOOD"/>
    <s v="Sales F.O.B. Shipping Point and/or Delivered Sales, Shipping Point Basis"/>
    <s v="Slightly Higher"/>
    <s v="occasional lower"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17"/>
    <n v="308"/>
    <n v="343"/>
    <n v="0.46"/>
    <n v="322"/>
    <m/>
    <n v="2025"/>
    <s v="approx 36 count"/>
    <m/>
    <s v="FAIRLY GOOD"/>
    <s v="Sales F.O.B. Shipping Point and/or Delivered Sales, Shipping Point Basis"/>
    <s v="Slightly Higher"/>
    <s v="occasional lower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17"/>
    <n v="14"/>
    <n v="14.95"/>
    <n v="0.32166666666666666"/>
    <m/>
    <m/>
    <n v="2025"/>
    <s v="6s"/>
    <m/>
    <s v="FAIRLY GOOD"/>
    <s v="Sales F.O.B. Shipping Point and/or Delivered Sales, Shipping Point Basis"/>
    <s v="Slightly Higher"/>
    <s v="few as high 16.95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17"/>
    <n v="14"/>
    <n v="14.95"/>
    <n v="0.32166666666666666"/>
    <m/>
    <m/>
    <n v="2025"/>
    <s v="8s"/>
    <m/>
    <s v="FAIRLY GOOD"/>
    <s v="Sales F.O.B. Shipping Point and/or Delivered Sales, Shipping Point Basis"/>
    <s v="Slightly Higher"/>
    <s v="few as high 16.95"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17"/>
    <n v="12"/>
    <n v="14"/>
    <n v="0.31111111111111112"/>
    <n v="14"/>
    <m/>
    <n v="2025"/>
    <s v="9s"/>
    <m/>
    <s v="FAIRLY GOOD"/>
    <s v="Sales F.O.B. Shipping Point and/or Delivered Sales, Shipping Point Basis"/>
    <s v="Slightly Higher"/>
    <s v="few as high 15.00"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41"/>
    <n v="315"/>
    <n v="343"/>
    <n v="0.47"/>
    <n v="329"/>
    <m/>
    <n v="2025"/>
    <s v="approx 45 count"/>
    <s v="light and in few hands."/>
    <s v="FAIRLY GOOD"/>
    <s v="Sales F.O.B. Shipping Point and/or Delivered Sales, Shipping Point Basis"/>
    <s v="Miniature slightly higher, others about steady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41"/>
    <n v="308"/>
    <n v="343"/>
    <n v="0.46"/>
    <n v="322"/>
    <m/>
    <n v="2025"/>
    <s v="approx 36 count"/>
    <s v="light and in few hands."/>
    <s v="FAIRLY GOOD"/>
    <s v="Sales F.O.B. Shipping Point and/or Delivered Sales, Shipping Point Basis"/>
    <s v="Miniature slightly higher, others about steady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41"/>
    <n v="14.95"/>
    <n v="16.95"/>
    <n v="0.35444444444444445"/>
    <m/>
    <m/>
    <n v="2025"/>
    <s v="6s"/>
    <s v="light and in few hands."/>
    <s v="FAIRLY GOOD"/>
    <s v="Sales F.O.B. Shipping Point and/or Delivered Sales, Shipping Point Basis"/>
    <s v="Miniature slightly higher, others about steady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41"/>
    <n v="14.95"/>
    <n v="16.95"/>
    <n v="0.35444444444444445"/>
    <m/>
    <m/>
    <n v="2025"/>
    <s v="8s"/>
    <s v="light and in few hands."/>
    <s v="FAIRLY GOOD"/>
    <s v="Sales F.O.B. Shipping Point and/or Delivered Sales, Shipping Point Basis"/>
    <s v="Miniature slightly higher, others about steady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cartons"/>
    <x v="1"/>
    <x v="41"/>
    <n v="14.95"/>
    <n v="16.95"/>
    <n v="0.3322222222222222"/>
    <n v="14.95"/>
    <m/>
    <n v="2025"/>
    <s v="9s"/>
    <s v="light and in few hands."/>
    <s v="FAIRLY GOOD"/>
    <s v="Sales F.O.B. Shipping Point and/or Delivered Sales, Shipping Point Basis"/>
    <s v="Miniature slightly higher, others about steady."/>
    <m/>
    <s v="Extra services included. Wide range in quality and condition. Many present shipments from prior bookings and/or previous commitments."/>
    <s v="Nogales, Arizona"/>
    <x v="1"/>
  </r>
  <r>
    <s v="MEXICO CROSSINGS THROUGH NOGALES ARIZONA"/>
    <s v="24 inch bins"/>
    <x v="0"/>
    <x v="42"/>
    <n v="340"/>
    <n v="364"/>
    <n v="0.495"/>
    <n v="343"/>
    <n v="350"/>
    <n v="2025"/>
    <s v="approx 45 count"/>
    <s v="light and in few hands."/>
    <s v="GOOD"/>
    <s v="Sales F.O.B. Shipping Point and/or Delivered Sales, Shipping Point Basis"/>
    <s v="Miniature about steady, others higher."/>
    <m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42"/>
    <n v="340"/>
    <n v="364"/>
    <n v="0.495"/>
    <n v="343"/>
    <n v="350"/>
    <n v="2025"/>
    <s v="approx 36 count"/>
    <s v="light and in few hands."/>
    <s v="GOOD"/>
    <s v="Sales F.O.B. Shipping Point and/or Delivered Sales, Shipping Point Basis"/>
    <s v="Miniature about steady, others higher."/>
    <m/>
    <s v="Extra services included. Wide range in quality and condition. Volumes are light due to seasonal gap."/>
    <s v="Nogales, Arizona"/>
    <x v="1"/>
  </r>
  <r>
    <s v="MEXICO CROSSINGS THROUGH NOGALES ARIZONA"/>
    <s v="cartons"/>
    <x v="1"/>
    <x v="42"/>
    <n v="14.95"/>
    <n v="16.95"/>
    <n v="0.35444444444444445"/>
    <m/>
    <m/>
    <n v="2025"/>
    <s v="8s"/>
    <s v="light and in few hands."/>
    <s v="GOOD"/>
    <s v="Sales F.O.B. Shipping Point and/or Delivered Sales, Shipping Point Basis"/>
    <s v="Miniature about steady, others higher."/>
    <m/>
    <s v="Extra services included. Wide range in quality and condition. Volumes are light due to seasonal gap."/>
    <s v="Nogales, Arizona"/>
    <x v="1"/>
  </r>
  <r>
    <s v="MEXICO CROSSINGS THROUGH NOGALES ARIZONA"/>
    <s v="cartons"/>
    <x v="1"/>
    <x v="42"/>
    <n v="14.95"/>
    <n v="16.95"/>
    <n v="0.35444444444444445"/>
    <m/>
    <m/>
    <n v="2025"/>
    <s v="6s"/>
    <s v="light and in few hands."/>
    <s v="GOOD"/>
    <s v="Sales F.O.B. Shipping Point and/or Delivered Sales, Shipping Point Basis"/>
    <s v="Miniature about steady, others higher."/>
    <m/>
    <s v="Extra services included. Wide range in quality and condition. Volumes are light due to seasonal gap."/>
    <s v="Nogales, Arizona"/>
    <x v="1"/>
  </r>
  <r>
    <s v="MEXICO CROSSINGS THROUGH NOGALES ARIZONA"/>
    <s v="cartons"/>
    <x v="1"/>
    <x v="42"/>
    <n v="14.95"/>
    <n v="16.95"/>
    <n v="0.3322222222222222"/>
    <n v="14.95"/>
    <m/>
    <n v="2025"/>
    <s v="9s"/>
    <s v="light and in few hands."/>
    <s v="GOOD"/>
    <s v="Sales F.O.B. Shipping Point and/or Delivered Sales, Shipping Point Basis"/>
    <s v="Miniature about steady, others higher."/>
    <m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43"/>
    <n v="340"/>
    <n v="364"/>
    <n v="0.495"/>
    <n v="343"/>
    <n v="350"/>
    <n v="2025"/>
    <s v="approx 36 count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43"/>
    <n v="340"/>
    <n v="364"/>
    <n v="0.495"/>
    <n v="343"/>
    <n v="350"/>
    <n v="2025"/>
    <s v="approx 45 count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1"/>
  </r>
  <r>
    <s v="MEXICO CROSSINGS THROUGH NOGALES ARIZONA"/>
    <s v="cartons"/>
    <x v="1"/>
    <x v="43"/>
    <n v="14.95"/>
    <n v="16.95"/>
    <n v="0.35444444444444445"/>
    <m/>
    <m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1"/>
  </r>
  <r>
    <s v="MEXICO CROSSINGS THROUGH NOGALES ARIZONA"/>
    <s v="cartons"/>
    <x v="1"/>
    <x v="43"/>
    <n v="14.95"/>
    <n v="16.95"/>
    <n v="0.35444444444444445"/>
    <m/>
    <m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1"/>
  </r>
  <r>
    <s v="MEXICO CROSSINGS THROUGH NOGALES ARIZONA"/>
    <s v="cartons"/>
    <x v="1"/>
    <x v="43"/>
    <n v="14.95"/>
    <n v="16.95"/>
    <n v="0.3322222222222222"/>
    <n v="14.95"/>
    <m/>
    <n v="2025"/>
    <s v="9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44"/>
    <n v="336"/>
    <n v="364"/>
    <n v="0.495"/>
    <n v="343"/>
    <n v="350"/>
    <n v="2025"/>
    <s v="approx 45 count"/>
    <s v="light and in few hands."/>
    <s v="GOOD"/>
    <s v="Sales F.O.B. Shipping Point and/or Delivered Sales, Shipping Point Basis"/>
    <s v="Miniature higher, others about steady."/>
    <s v="Occasional higher"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44"/>
    <n v="336"/>
    <n v="364"/>
    <n v="0.495"/>
    <n v="343"/>
    <n v="350"/>
    <n v="2025"/>
    <s v="approx 36 count"/>
    <s v="light and in few hands."/>
    <s v="GOOD"/>
    <s v="Sales F.O.B. Shipping Point and/or Delivered Sales, Shipping Point Basis"/>
    <s v="Miniature higher, others about steady."/>
    <s v="Occasional higher"/>
    <s v="Extra services included. Wide range in quality and condition. Volumes are light due to seasonal gap."/>
    <s v="Nogales, Arizona"/>
    <x v="1"/>
  </r>
  <r>
    <s v="MEXICO CROSSINGS THROUGH NOGALES ARIZONA"/>
    <s v="cartons"/>
    <x v="1"/>
    <x v="44"/>
    <n v="16.95"/>
    <n v="18.95"/>
    <n v="0.39888888888888885"/>
    <m/>
    <m/>
    <n v="2025"/>
    <s v="8s"/>
    <s v="light and in few hands."/>
    <s v="GOOD"/>
    <s v="Sales F.O.B. Shipping Point and/or Delivered Sales, Shipping Point Basis"/>
    <s v="Miniature higher, others about steady."/>
    <m/>
    <s v="Extra services included. Wide range in quality and condition. Volumes are light due to seasonal gap."/>
    <s v="Nogales, Arizona"/>
    <x v="1"/>
  </r>
  <r>
    <s v="MEXICO CROSSINGS THROUGH NOGALES ARIZONA"/>
    <s v="cartons"/>
    <x v="1"/>
    <x v="44"/>
    <n v="16.95"/>
    <n v="18.95"/>
    <n v="0.39888888888888885"/>
    <m/>
    <m/>
    <n v="2025"/>
    <s v="6s"/>
    <s v="light and in few hands."/>
    <s v="GOOD"/>
    <s v="Sales F.O.B. Shipping Point and/or Delivered Sales, Shipping Point Basis"/>
    <s v="Miniature higher, others about steady."/>
    <m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45"/>
    <n v="336"/>
    <n v="364"/>
    <n v="0.495"/>
    <n v="343"/>
    <n v="350"/>
    <n v="2025"/>
    <s v="approx 45 count"/>
    <s v="light and in few hands."/>
    <s v="GOOD"/>
    <s v="Sales F.O.B. Shipping Point and/or Delivered Sales, Shipping Point Basis"/>
    <s v="About Steady"/>
    <s v="Occasional higher"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45"/>
    <n v="336"/>
    <n v="364"/>
    <n v="0.495"/>
    <n v="343"/>
    <n v="350"/>
    <n v="2025"/>
    <s v="approx 36 count"/>
    <s v="light and in few hands."/>
    <s v="GOOD"/>
    <s v="Sales F.O.B. Shipping Point and/or Delivered Sales, Shipping Point Basis"/>
    <s v="About Steady"/>
    <s v="Occasional higher"/>
    <s v="Extra services included. Wide range in quality and condition. Volumes are light due to seasonal gap."/>
    <s v="Nogales, Arizona"/>
    <x v="1"/>
  </r>
  <r>
    <s v="MEXICO CROSSINGS THROUGH NOGALES ARIZONA"/>
    <s v="cartons"/>
    <x v="1"/>
    <x v="45"/>
    <n v="16.95"/>
    <n v="18.95"/>
    <n v="0.39888888888888885"/>
    <m/>
    <m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1"/>
  </r>
  <r>
    <s v="MEXICO CROSSINGS THROUGH NOGALES ARIZONA"/>
    <s v="cartons"/>
    <x v="1"/>
    <x v="45"/>
    <n v="16.95"/>
    <n v="18.95"/>
    <n v="0.39888888888888885"/>
    <m/>
    <m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46"/>
    <n v="350"/>
    <n v="360"/>
    <n v="0.5"/>
    <n v="350"/>
    <m/>
    <n v="2025"/>
    <s v="approx 36 count"/>
    <s v="light and in few hands."/>
    <s v="GOOD"/>
    <s v="Sales F.O.B. Shipping Point and/or Delivered Sales, Shipping Point Basis"/>
    <s v="bins slightly higher, others about steady."/>
    <s v="Occasional higher"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46"/>
    <n v="350"/>
    <n v="360"/>
    <n v="0.5"/>
    <n v="350"/>
    <m/>
    <n v="2025"/>
    <s v="approx 45 count"/>
    <s v="light and in few hands."/>
    <s v="GOOD"/>
    <s v="Sales F.O.B. Shipping Point and/or Delivered Sales, Shipping Point Basis"/>
    <s v="bins slightly higher, others about steady."/>
    <s v="Occasional higher"/>
    <s v="Extra services included. Wide range in quality and condition. Volumes are light due to seasonal gap."/>
    <s v="Nogales, Arizona"/>
    <x v="1"/>
  </r>
  <r>
    <s v="MEXICO CROSSINGS THROUGH NOGALES ARIZONA"/>
    <s v="cartons"/>
    <x v="1"/>
    <x v="46"/>
    <n v="16.95"/>
    <n v="18.95"/>
    <n v="0.39888888888888885"/>
    <m/>
    <m/>
    <n v="2025"/>
    <s v="8s"/>
    <s v="light and in few hands."/>
    <s v="GOOD"/>
    <s v="Sales F.O.B. Shipping Point and/or Delivered Sales, Shipping Point Basis"/>
    <s v="bins slightly higher, others about steady."/>
    <m/>
    <s v="Extra services included. Wide range in quality and condition. Volumes are light due to seasonal gap."/>
    <s v="Nogales, Arizona"/>
    <x v="1"/>
  </r>
  <r>
    <s v="MEXICO CROSSINGS THROUGH NOGALES ARIZONA"/>
    <s v="cartons"/>
    <x v="1"/>
    <x v="46"/>
    <n v="16.95"/>
    <n v="18.95"/>
    <n v="0.39888888888888885"/>
    <m/>
    <m/>
    <n v="2025"/>
    <s v="6s"/>
    <s v="light and in few hands."/>
    <s v="GOOD"/>
    <s v="Sales F.O.B. Shipping Point and/or Delivered Sales, Shipping Point Basis"/>
    <s v="bins slightly higher, others about steady."/>
    <m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47"/>
    <n v="350"/>
    <n v="360"/>
    <n v="0.5"/>
    <n v="350"/>
    <m/>
    <n v="2025"/>
    <s v="approx 36 count"/>
    <s v="light and in few hands."/>
    <s v="GOOD"/>
    <s v="Sales F.O.B. Shipping Point and/or Delivered Sales, Shipping Point Basis"/>
    <s v="About Steady"/>
    <s v="one label 380.00"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47"/>
    <n v="350"/>
    <n v="360"/>
    <n v="0.5"/>
    <n v="350"/>
    <m/>
    <n v="2025"/>
    <s v="approx 45 count"/>
    <s v="light and in few hands."/>
    <s v="GOOD"/>
    <s v="Sales F.O.B. Shipping Point and/or Delivered Sales, Shipping Point Basis"/>
    <s v="About Steady"/>
    <s v="one label 380.00"/>
    <s v="Extra services included. Wide range in quality and condition. Volumes are light due to seasonal gap."/>
    <s v="Nogales, Arizona"/>
    <x v="1"/>
  </r>
  <r>
    <s v="MEXICO CROSSINGS THROUGH NOGALES ARIZONA"/>
    <s v="cartons"/>
    <x v="1"/>
    <x v="47"/>
    <n v="15.95"/>
    <n v="18.95"/>
    <n v="0.39888888888888885"/>
    <n v="16.95"/>
    <n v="18.95"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1"/>
  </r>
  <r>
    <s v="MEXICO CROSSINGS THROUGH NOGALES ARIZONA"/>
    <s v="cartons"/>
    <x v="1"/>
    <x v="47"/>
    <n v="15.95"/>
    <n v="18.95"/>
    <n v="0.39888888888888885"/>
    <n v="16.95"/>
    <n v="18.95"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48"/>
    <n v="350"/>
    <n v="380"/>
    <n v="0.5"/>
    <n v="350"/>
    <m/>
    <n v="2025"/>
    <s v="approx 45 count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48"/>
    <n v="350"/>
    <n v="380"/>
    <n v="0.5"/>
    <n v="350"/>
    <m/>
    <n v="2025"/>
    <s v="approx 36 count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1"/>
  </r>
  <r>
    <s v="MEXICO CROSSINGS THROUGH NOGALES ARIZONA"/>
    <s v="cartons"/>
    <x v="1"/>
    <x v="48"/>
    <n v="15.95"/>
    <n v="18.95"/>
    <n v="0.39888888888888885"/>
    <n v="16.95"/>
    <n v="18.95"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1"/>
  </r>
  <r>
    <s v="MEXICO CROSSINGS THROUGH NOGALES ARIZONA"/>
    <s v="cartons"/>
    <x v="1"/>
    <x v="48"/>
    <n v="15.95"/>
    <n v="18.95"/>
    <n v="0.39888888888888885"/>
    <n v="16.95"/>
    <n v="18.95"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49"/>
    <n v="350"/>
    <n v="380"/>
    <n v="0.50714285714285712"/>
    <n v="350"/>
    <n v="360"/>
    <n v="2025"/>
    <s v="approx 45 count"/>
    <s v="light and in few hands."/>
    <s v="GOOD"/>
    <s v="Sales F.O.B. Shipping Point and/or Delivered Sales, Shipping Point Basis"/>
    <s v="Slightly Higher"/>
    <m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49"/>
    <n v="350"/>
    <n v="380"/>
    <n v="0.50714285714285712"/>
    <n v="350"/>
    <n v="360"/>
    <n v="2025"/>
    <s v="approx 36 count"/>
    <s v="light and in few hands."/>
    <s v="GOOD"/>
    <s v="Sales F.O.B. Shipping Point and/or Delivered Sales, Shipping Point Basis"/>
    <s v="Slightly Higher"/>
    <s v="occasional lower"/>
    <s v="Extra services included. Wide range in quality and condition. Volumes are light due to seasonal gap."/>
    <s v="Nogales, Arizona"/>
    <x v="1"/>
  </r>
  <r>
    <s v="MEXICO CROSSINGS THROUGH NOGALES ARIZONA"/>
    <s v="cartons"/>
    <x v="1"/>
    <x v="49"/>
    <n v="18.95"/>
    <n v="20.95"/>
    <n v="0.4211111111111111"/>
    <n v="18.95"/>
    <n v="18.95"/>
    <n v="2025"/>
    <s v="8s"/>
    <s v="light and in few hands."/>
    <s v="GOOD"/>
    <s v="Sales F.O.B. Shipping Point and/or Delivered Sales, Shipping Point Basis"/>
    <s v="Slightly Higher"/>
    <m/>
    <s v="Extra services included. Wide range in quality and condition. Volumes are light due to seasonal gap."/>
    <s v="Nogales, Arizona"/>
    <x v="1"/>
  </r>
  <r>
    <s v="MEXICO CROSSINGS THROUGH NOGALES ARIZONA"/>
    <s v="cartons"/>
    <x v="1"/>
    <x v="49"/>
    <n v="18.95"/>
    <n v="20.95"/>
    <n v="0.4211111111111111"/>
    <n v="18.95"/>
    <n v="18.95"/>
    <n v="2025"/>
    <s v="6s"/>
    <s v="light and in few hands."/>
    <s v="GOOD"/>
    <s v="Sales F.O.B. Shipping Point and/or Delivered Sales, Shipping Point Basis"/>
    <s v="Slightly Higher"/>
    <m/>
    <s v="Extra services included. Wide range in quality and condition. Volumes are light due to seasonal gap."/>
    <s v="Nogales, Arizona"/>
    <x v="1"/>
  </r>
  <r>
    <s v="MEXICO CROSSINGS THROUGH NOGALES ARIZONA"/>
    <s v="cartons"/>
    <x v="0"/>
    <x v="50"/>
    <n v="34.950000000000003"/>
    <n v="37"/>
    <n v="0.54576923076923078"/>
    <n v="34.950000000000003"/>
    <n v="36"/>
    <n v="2025"/>
    <s v="5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1"/>
  </r>
  <r>
    <s v="MEXICO CROSSINGS THROUGH NOGALES ARIZONA"/>
    <s v="cartons"/>
    <x v="0"/>
    <x v="50"/>
    <n v="34.950000000000003"/>
    <n v="37"/>
    <n v="0.54576923076923078"/>
    <n v="34.950000000000003"/>
    <n v="36"/>
    <n v="2025"/>
    <s v="4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50"/>
    <n v="350"/>
    <n v="380"/>
    <n v="0.50714285714285712"/>
    <n v="350"/>
    <n v="360"/>
    <n v="2025"/>
    <s v="approx 36 count"/>
    <s v="light and in few hands."/>
    <s v="GOOD"/>
    <s v="Sales F.O.B. Shipping Point and/or Delivered Sales, Shipping Point Basis"/>
    <s v="About Steady"/>
    <s v="occasional lower"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50"/>
    <n v="350"/>
    <n v="380"/>
    <n v="0.50714285714285712"/>
    <n v="350"/>
    <n v="360"/>
    <n v="2025"/>
    <s v="approx 45 count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1"/>
  </r>
  <r>
    <s v="MEXICO CROSSINGS THROUGH NOGALES ARIZONA"/>
    <s v="cartons"/>
    <x v="1"/>
    <x v="50"/>
    <n v="18"/>
    <n v="20.95"/>
    <n v="0.4211111111111111"/>
    <n v="18.95"/>
    <n v="18.95"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1"/>
  </r>
  <r>
    <s v="MEXICO CROSSINGS THROUGH NOGALES ARIZONA"/>
    <s v="cartons"/>
    <x v="1"/>
    <x v="50"/>
    <n v="18"/>
    <n v="20.95"/>
    <n v="0.4211111111111111"/>
    <n v="18.95"/>
    <n v="18.95"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1"/>
  </r>
  <r>
    <s v="MEXICO CROSSINGS THROUGH NOGALES ARIZONA"/>
    <s v="cartons"/>
    <x v="0"/>
    <x v="51"/>
    <n v="34.950000000000003"/>
    <n v="37"/>
    <n v="0.54576923076923078"/>
    <n v="34.950000000000003"/>
    <n v="36"/>
    <n v="2025"/>
    <s v="5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1"/>
  </r>
  <r>
    <s v="MEXICO CROSSINGS THROUGH NOGALES ARIZONA"/>
    <s v="cartons"/>
    <x v="0"/>
    <x v="51"/>
    <n v="34.950000000000003"/>
    <n v="37"/>
    <n v="0.54576923076923078"/>
    <n v="34.950000000000003"/>
    <n v="36"/>
    <n v="2025"/>
    <s v="4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51"/>
    <n v="350"/>
    <n v="388"/>
    <n v="0.51"/>
    <n v="350"/>
    <n v="364"/>
    <n v="2025"/>
    <s v="approx 60 count"/>
    <s v="light and in few hands."/>
    <s v="GOOD"/>
    <s v="Sales F.O.B. Shipping Point and/or Delivered Sales, Shipping Point Basis"/>
    <s v="About Steady"/>
    <s v="occasional higher and lower"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51"/>
    <n v="350"/>
    <n v="380"/>
    <n v="0.51"/>
    <n v="350"/>
    <n v="364"/>
    <n v="2025"/>
    <s v="approx 45 count"/>
    <s v="light and in few hands."/>
    <s v="GOOD"/>
    <s v="Sales F.O.B. Shipping Point and/or Delivered Sales, Shipping Point Basis"/>
    <s v="About Steady"/>
    <s v="occasional higher and lower"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51"/>
    <n v="350"/>
    <n v="380"/>
    <n v="0.51"/>
    <n v="350"/>
    <n v="364"/>
    <n v="2025"/>
    <s v="approx 36 count"/>
    <s v="light and in few hands."/>
    <s v="GOOD"/>
    <s v="Sales F.O.B. Shipping Point and/or Delivered Sales, Shipping Point Basis"/>
    <s v="About Steady"/>
    <s v="occasional higher and lower"/>
    <s v="Extra services included. Wide range in quality and condition. Volumes are light due to seasonal gap."/>
    <s v="Nogales, Arizona"/>
    <x v="1"/>
  </r>
  <r>
    <s v="MEXICO CROSSINGS THROUGH NOGALES ARIZONA"/>
    <s v="cartons"/>
    <x v="1"/>
    <x v="51"/>
    <n v="18"/>
    <n v="20.95"/>
    <n v="0.4211111111111111"/>
    <n v="18.95"/>
    <n v="18.95"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1"/>
  </r>
  <r>
    <s v="MEXICO CROSSINGS THROUGH NOGALES ARIZONA"/>
    <s v="cartons"/>
    <x v="1"/>
    <x v="51"/>
    <n v="18"/>
    <n v="20.95"/>
    <n v="0.4211111111111111"/>
    <n v="18.95"/>
    <n v="18.95"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1"/>
  </r>
  <r>
    <s v="MEXICO CROSSINGS THROUGH NOGALES ARIZONA"/>
    <s v="cartons"/>
    <x v="0"/>
    <x v="52"/>
    <n v="34.950000000000003"/>
    <n v="37"/>
    <n v="0.54576923076923078"/>
    <n v="34.950000000000003"/>
    <n v="36"/>
    <n v="2025"/>
    <s v="5s"/>
    <s v="light and in few hands."/>
    <s v="GOOD"/>
    <s v="Sales F.O.B. Shipping Point and/or Delivered Sales, Shipping Point Basis"/>
    <s v="About Steady"/>
    <s v="few 32.00, occasional higher"/>
    <s v="Extra services included. Wide range in quality and condition. Volumes are light due to seasonal gap."/>
    <s v="Nogales, Arizona"/>
    <x v="1"/>
  </r>
  <r>
    <s v="MEXICO CROSSINGS THROUGH NOGALES ARIZONA"/>
    <s v="cartons"/>
    <x v="0"/>
    <x v="52"/>
    <n v="34.950000000000003"/>
    <n v="37"/>
    <n v="0.54576923076923078"/>
    <n v="34.950000000000003"/>
    <n v="36"/>
    <n v="2025"/>
    <s v="4s"/>
    <s v="light and in few hands."/>
    <s v="GOOD"/>
    <s v="Sales F.O.B. Shipping Point and/or Delivered Sales, Shipping Point Basis"/>
    <s v="About Steady"/>
    <s v="few 32.00, occasional higher"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52"/>
    <n v="350"/>
    <n v="388"/>
    <n v="0.51"/>
    <n v="350"/>
    <n v="364"/>
    <n v="2025"/>
    <s v="approx 60 count"/>
    <s v="light and in few hands."/>
    <s v="GOOD"/>
    <s v="Sales F.O.B. Shipping Point and/or Delivered Sales, Shipping Point Basis"/>
    <s v="About Steady"/>
    <s v="few 320.00, occasional higher and lower"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52"/>
    <n v="336"/>
    <n v="380"/>
    <n v="0.51"/>
    <n v="350"/>
    <n v="364"/>
    <n v="2025"/>
    <s v="approx 36 count"/>
    <s v="light and in few hands."/>
    <s v="GOOD"/>
    <s v="Sales F.O.B. Shipping Point and/or Delivered Sales, Shipping Point Basis"/>
    <s v="About Steady"/>
    <s v="few 320.00, occasional higher and lower"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52"/>
    <n v="336"/>
    <n v="380"/>
    <n v="0.51"/>
    <n v="350"/>
    <n v="364"/>
    <n v="2025"/>
    <s v="approx 45 count"/>
    <s v="light and in few hands."/>
    <s v="GOOD"/>
    <s v="Sales F.O.B. Shipping Point and/or Delivered Sales, Shipping Point Basis"/>
    <s v="About Steady"/>
    <s v="few 320.00, occasional higher and lower"/>
    <s v="Extra services included. Wide range in quality and condition. Volumes are light due to seasonal gap."/>
    <s v="Nogales, Arizona"/>
    <x v="1"/>
  </r>
  <r>
    <s v="MEXICO CROSSINGS THROUGH NOGALES ARIZONA"/>
    <s v="cartons"/>
    <x v="1"/>
    <x v="52"/>
    <n v="18"/>
    <n v="20.95"/>
    <n v="0.4211111111111111"/>
    <n v="18.95"/>
    <n v="18.95"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1"/>
  </r>
  <r>
    <s v="MEXICO CROSSINGS THROUGH NOGALES ARIZONA"/>
    <s v="cartons"/>
    <x v="1"/>
    <x v="52"/>
    <n v="18"/>
    <n v="20.95"/>
    <n v="0.4211111111111111"/>
    <n v="18.95"/>
    <n v="18.95"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1"/>
  </r>
  <r>
    <s v="MEXICO CROSSINGS THROUGH NOGALES ARIZONA"/>
    <s v="cartons"/>
    <x v="0"/>
    <x v="53"/>
    <n v="34"/>
    <n v="37"/>
    <n v="0.54576923076923078"/>
    <n v="34.950000000000003"/>
    <n v="36"/>
    <n v="2025"/>
    <s v="5s"/>
    <s v="light and in few hands."/>
    <s v="GOOD"/>
    <s v="Sales F.O.B. Shipping Point and/or Delivered Sales, Shipping Point Basis"/>
    <s v="About Steady"/>
    <s v="few 32.00, occasional higher"/>
    <s v="Extra services included. Wide range in quality and condition. Volumes are light due to seasonal gap."/>
    <s v="Nogales, Arizona"/>
    <x v="1"/>
  </r>
  <r>
    <s v="MEXICO CROSSINGS THROUGH NOGALES ARIZONA"/>
    <s v="cartons"/>
    <x v="0"/>
    <x v="53"/>
    <n v="34"/>
    <n v="37"/>
    <n v="0.54576923076923078"/>
    <n v="34.950000000000003"/>
    <n v="36"/>
    <n v="2025"/>
    <s v="4s"/>
    <s v="light and in few hands."/>
    <s v="GOOD"/>
    <s v="Sales F.O.B. Shipping Point and/or Delivered Sales, Shipping Point Basis"/>
    <s v="About Steady"/>
    <s v="few 32.00, occasional higher"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53"/>
    <n v="350"/>
    <n v="388"/>
    <n v="0.51"/>
    <n v="350"/>
    <n v="364"/>
    <n v="2025"/>
    <s v="approx 60 count"/>
    <s v="light and in few hands."/>
    <s v="GOOD"/>
    <s v="Sales F.O.B. Shipping Point and/or Delivered Sales, Shipping Point Basis"/>
    <s v="About Steady"/>
    <s v="few 320.00, occasional higher"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53"/>
    <n v="336"/>
    <n v="380"/>
    <n v="0.51"/>
    <n v="350"/>
    <n v="364"/>
    <n v="2025"/>
    <s v="approx 45 count"/>
    <s v="light and in few hands."/>
    <s v="GOOD"/>
    <s v="Sales F.O.B. Shipping Point and/or Delivered Sales, Shipping Point Basis"/>
    <s v="About Steady"/>
    <s v="few 320.00, occasional higher"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53"/>
    <n v="336"/>
    <n v="380"/>
    <n v="0.51"/>
    <n v="350"/>
    <n v="364"/>
    <n v="2025"/>
    <s v="approx 36 count"/>
    <s v="light and in few hands."/>
    <s v="GOOD"/>
    <s v="Sales F.O.B. Shipping Point and/or Delivered Sales, Shipping Point Basis"/>
    <s v="About Steady"/>
    <s v="few 320.00, occasional higher"/>
    <s v="Extra services included. Wide range in quality and condition. Volumes are light due to seasonal gap."/>
    <s v="Nogales, Arizona"/>
    <x v="1"/>
  </r>
  <r>
    <s v="MEXICO CROSSINGS THROUGH NOGALES ARIZONA"/>
    <s v="cartons"/>
    <x v="1"/>
    <x v="53"/>
    <n v="18"/>
    <n v="20.95"/>
    <n v="0.4211111111111111"/>
    <n v="18.95"/>
    <n v="18.95"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1"/>
  </r>
  <r>
    <s v="MEXICO CROSSINGS THROUGH NOGALES ARIZONA"/>
    <s v="cartons"/>
    <x v="1"/>
    <x v="53"/>
    <n v="18"/>
    <n v="20.95"/>
    <n v="0.4211111111111111"/>
    <n v="18.95"/>
    <n v="18.95"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1"/>
  </r>
  <r>
    <s v="MEXICO CROSSINGS THROUGH NOGALES ARIZONA"/>
    <s v="cartons"/>
    <x v="0"/>
    <x v="54"/>
    <n v="34"/>
    <n v="37"/>
    <n v="0.54576923076923078"/>
    <n v="34.950000000000003"/>
    <n v="36"/>
    <n v="2025"/>
    <s v="5s"/>
    <s v="light and in few hands."/>
    <s v="bins good at slightly lower prices, others good."/>
    <s v="Sales F.O.B. Shipping Point and/or Delivered Sales, Shipping Point Basis"/>
    <s v="bins slightly lower, others about steady."/>
    <s v="few 32.00, occasional higher"/>
    <s v="Extra services included. Wide range in quality and condition. Volumes are light due to seasonal gap."/>
    <s v="Nogales, Arizona"/>
    <x v="1"/>
  </r>
  <r>
    <s v="MEXICO CROSSINGS THROUGH NOGALES ARIZONA"/>
    <s v="cartons"/>
    <x v="0"/>
    <x v="54"/>
    <n v="34"/>
    <n v="37"/>
    <n v="0.54576923076923078"/>
    <n v="34.950000000000003"/>
    <n v="36"/>
    <n v="2025"/>
    <s v="4s"/>
    <s v="light and in few hands."/>
    <s v="bins good at slightly lower prices, others good."/>
    <s v="Sales F.O.B. Shipping Point and/or Delivered Sales, Shipping Point Basis"/>
    <s v="bins slightly lower, others about steady."/>
    <s v="few 32.00, occasional higher"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54"/>
    <n v="350"/>
    <n v="360"/>
    <n v="0.5"/>
    <n v="350"/>
    <m/>
    <n v="2025"/>
    <s v="approx 60 count"/>
    <s v="light and in few hands."/>
    <s v="bins good at slightly lower prices, others good."/>
    <s v="Sales F.O.B. Shipping Point and/or Delivered Sales, Shipping Point Basis"/>
    <s v="bins slightly lower, others about steady."/>
    <s v="few 320.00, occasional higher"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54"/>
    <n v="336"/>
    <n v="360"/>
    <n v="0.5"/>
    <n v="350"/>
    <m/>
    <n v="2025"/>
    <s v="approx 45 count"/>
    <s v="light and in few hands."/>
    <s v="bins good at slightly lower prices, others good."/>
    <s v="Sales F.O.B. Shipping Point and/or Delivered Sales, Shipping Point Basis"/>
    <s v="bins slightly lower, others about steady."/>
    <s v="few 320.00, occasional higher"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54"/>
    <n v="336"/>
    <n v="360"/>
    <n v="0.5"/>
    <n v="350"/>
    <m/>
    <n v="2025"/>
    <s v="approx 36 count"/>
    <s v="light and in few hands."/>
    <s v="bins good at slightly lower prices, others good."/>
    <s v="Sales F.O.B. Shipping Point and/or Delivered Sales, Shipping Point Basis"/>
    <s v="bins slightly lower, others about steady."/>
    <s v="few 320.00, occasional higher"/>
    <s v="Extra services included. Wide range in quality and condition. Volumes are light due to seasonal gap."/>
    <s v="Nogales, Arizona"/>
    <x v="1"/>
  </r>
  <r>
    <s v="MEXICO CROSSINGS THROUGH NOGALES ARIZONA"/>
    <s v="cartons"/>
    <x v="1"/>
    <x v="54"/>
    <n v="18"/>
    <n v="20.95"/>
    <n v="0.4211111111111111"/>
    <n v="18.95"/>
    <n v="18.95"/>
    <n v="2025"/>
    <s v="8s"/>
    <s v="light and in few hands."/>
    <s v="bins good at slightly lower prices, others good."/>
    <s v="Sales F.O.B. Shipping Point and/or Delivered Sales, Shipping Point Basis"/>
    <s v="bins slightly lower, others about steady."/>
    <m/>
    <s v="Extra services included. Wide range in quality and condition. Volumes are light due to seasonal gap."/>
    <s v="Nogales, Arizona"/>
    <x v="1"/>
  </r>
  <r>
    <s v="MEXICO CROSSINGS THROUGH NOGALES ARIZONA"/>
    <s v="cartons"/>
    <x v="1"/>
    <x v="54"/>
    <n v="18"/>
    <n v="20.95"/>
    <n v="0.4211111111111111"/>
    <n v="18.95"/>
    <n v="18.95"/>
    <n v="2025"/>
    <s v="6s"/>
    <s v="light and in few hands."/>
    <s v="bins good at slightly lower prices, others good."/>
    <s v="Sales F.O.B. Shipping Point and/or Delivered Sales, Shipping Point Basis"/>
    <s v="bins slightly lower, others about steady."/>
    <m/>
    <s v="Extra services included. Wide range in quality and condition. Volumes are light due to seasonal gap."/>
    <s v="Nogales, Arizona"/>
    <x v="1"/>
  </r>
  <r>
    <s v="MEXICO CROSSINGS THROUGH NOGALES ARIZONA"/>
    <s v="cartons"/>
    <x v="0"/>
    <x v="55"/>
    <n v="34"/>
    <n v="37"/>
    <n v="0.54576923076923078"/>
    <n v="34.950000000000003"/>
    <n v="36"/>
    <n v="2025"/>
    <s v="5s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s v="few 32.00, occasional higher"/>
    <s v="Extra services included. Wide range in quality and condition. Volumes are light due to seasonal gap."/>
    <s v="Nogales, Arizona"/>
    <x v="1"/>
  </r>
  <r>
    <s v="MEXICO CROSSINGS THROUGH NOGALES ARIZONA"/>
    <s v="cartons"/>
    <x v="0"/>
    <x v="55"/>
    <n v="34"/>
    <n v="37"/>
    <n v="0.54576923076923078"/>
    <n v="34.950000000000003"/>
    <n v="36"/>
    <n v="2025"/>
    <s v="4s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s v="few 32.00, occasional higher"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55"/>
    <n v="336"/>
    <n v="350"/>
    <n v="0.5"/>
    <n v="350"/>
    <m/>
    <n v="2025"/>
    <s v="approx 60 count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s v="few 320.00, occasional higher"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55"/>
    <n v="336"/>
    <n v="350"/>
    <n v="0.5"/>
    <n v="350"/>
    <m/>
    <n v="2025"/>
    <s v="approx 45 count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s v="few 320.00, occasional higher"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55"/>
    <n v="320"/>
    <n v="350"/>
    <n v="0.49"/>
    <n v="336"/>
    <n v="350"/>
    <n v="2025"/>
    <s v="approx 36 count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s v="occasional higher and lower"/>
    <s v="Extra services included. Wide range in quality and condition. Volumes are light due to seasonal gap."/>
    <s v="Nogales, Arizona"/>
    <x v="1"/>
  </r>
  <r>
    <s v="MEXICO CROSSINGS THROUGH NOGALES ARIZONA"/>
    <s v="cartons"/>
    <x v="1"/>
    <x v="55"/>
    <n v="18.95"/>
    <n v="20.95"/>
    <n v="0.4211111111111111"/>
    <n v="18.95"/>
    <n v="18.95"/>
    <n v="2025"/>
    <s v="8s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m/>
    <s v="Extra services included. Wide range in quality and condition. Volumes are light due to seasonal gap."/>
    <s v="Nogales, Arizona"/>
    <x v="1"/>
  </r>
  <r>
    <s v="MEXICO CROSSINGS THROUGH NOGALES ARIZONA"/>
    <s v="cartons"/>
    <x v="1"/>
    <x v="55"/>
    <n v="18.95"/>
    <n v="20.95"/>
    <n v="0.4211111111111111"/>
    <n v="18.95"/>
    <n v="18.95"/>
    <n v="2025"/>
    <s v="6s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m/>
    <s v="Extra services included. Wide range in quality and condition. Volumes are light due to seasonal gap."/>
    <s v="Nogales, Arizona"/>
    <x v="1"/>
  </r>
  <r>
    <s v="MEXICO CROSSINGS THROUGH NOGALES ARIZONA"/>
    <s v="cartons"/>
    <x v="0"/>
    <x v="56"/>
    <n v="34"/>
    <n v="37"/>
    <n v="0.54576923076923078"/>
    <n v="34.950000000000003"/>
    <n v="36"/>
    <n v="2025"/>
    <s v="5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few 32.00, occasional higher"/>
    <s v="Extra services included. Wide range in quality and condition. Volumes are light due to seasonal gap."/>
    <s v="Nogales, Arizona"/>
    <x v="1"/>
  </r>
  <r>
    <s v="MEXICO CROSSINGS THROUGH NOGALES ARIZONA"/>
    <s v="cartons"/>
    <x v="0"/>
    <x v="56"/>
    <n v="34"/>
    <n v="37"/>
    <n v="0.54576923076923078"/>
    <n v="34.950000000000003"/>
    <n v="36"/>
    <n v="2025"/>
    <s v="4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few 32.00, occasional higher"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56"/>
    <n v="320"/>
    <n v="350"/>
    <n v="0.49285714285714288"/>
    <n v="340"/>
    <n v="350"/>
    <n v="2025"/>
    <s v="approx 45 count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56"/>
    <n v="320"/>
    <n v="350"/>
    <n v="0.49285714285714288"/>
    <n v="340"/>
    <n v="350"/>
    <n v="2025"/>
    <s v="approx 60 count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56"/>
    <n v="320"/>
    <n v="350"/>
    <n v="0.49"/>
    <n v="336"/>
    <n v="350"/>
    <n v="2025"/>
    <s v="approx 36 count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 and lower"/>
    <s v="Extra services included. Wide range in quality and condition. Volumes are light due to seasonal gap."/>
    <s v="Nogales, Arizona"/>
    <x v="1"/>
  </r>
  <r>
    <s v="MEXICO CROSSINGS THROUGH NOGALES ARIZONA"/>
    <s v="cartons"/>
    <x v="1"/>
    <x v="56"/>
    <n v="18.95"/>
    <n v="20.95"/>
    <n v="0.4211111111111111"/>
    <n v="18.95"/>
    <n v="18.95"/>
    <n v="2025"/>
    <s v="8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1"/>
  </r>
  <r>
    <s v="MEXICO CROSSINGS THROUGH NOGALES ARIZONA"/>
    <s v="cartons"/>
    <x v="1"/>
    <x v="56"/>
    <n v="18.95"/>
    <n v="20.95"/>
    <n v="0.4211111111111111"/>
    <n v="18.95"/>
    <n v="18.95"/>
    <n v="2025"/>
    <s v="6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1"/>
  </r>
  <r>
    <s v="MEXICO CROSSINGS THROUGH NOGALES ARIZONA"/>
    <s v="cartons"/>
    <x v="0"/>
    <x v="57"/>
    <n v="32"/>
    <n v="37"/>
    <n v="0.54576923076923078"/>
    <n v="34.950000000000003"/>
    <n v="36"/>
    <n v="2025"/>
    <s v="5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1"/>
  </r>
  <r>
    <s v="MEXICO CROSSINGS THROUGH NOGALES ARIZONA"/>
    <s v="cartons"/>
    <x v="0"/>
    <x v="57"/>
    <n v="32"/>
    <n v="37"/>
    <n v="0.54576923076923078"/>
    <n v="34.950000000000003"/>
    <n v="36"/>
    <n v="2025"/>
    <s v="4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57"/>
    <n v="320"/>
    <n v="350"/>
    <n v="0.49"/>
    <n v="336"/>
    <n v="350"/>
    <n v="2025"/>
    <s v="approx 60 count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57"/>
    <n v="320"/>
    <n v="350"/>
    <n v="0.49"/>
    <n v="336"/>
    <n v="350"/>
    <n v="2025"/>
    <s v="approx 36 count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1"/>
  </r>
  <r>
    <s v="MEXICO CROSSINGS THROUGH NOGALES ARIZONA"/>
    <s v="24 inch bins"/>
    <x v="0"/>
    <x v="57"/>
    <n v="320"/>
    <n v="350"/>
    <n v="0.49"/>
    <n v="336"/>
    <n v="350"/>
    <n v="2025"/>
    <s v="approx 45 count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1"/>
  </r>
  <r>
    <s v="MEXICO CROSSINGS THROUGH NOGALES ARIZONA"/>
    <s v="cartons"/>
    <x v="1"/>
    <x v="57"/>
    <n v="18.95"/>
    <n v="20.95"/>
    <n v="0.4211111111111111"/>
    <n v="18.95"/>
    <n v="18.95"/>
    <n v="2025"/>
    <s v="6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1"/>
  </r>
  <r>
    <s v="MEXICO CROSSINGS THROUGH NOGALES ARIZONA"/>
    <s v="cartons"/>
    <x v="1"/>
    <x v="57"/>
    <n v="18.95"/>
    <n v="20.95"/>
    <n v="0.4211111111111111"/>
    <n v="18.95"/>
    <n v="18.95"/>
    <n v="2025"/>
    <s v="8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1"/>
  </r>
  <r>
    <s v="MEXICO CROSSINGS THROUGH NOGALES ARIZONA"/>
    <s v="cartons"/>
    <x v="0"/>
    <x v="58"/>
    <n v="32"/>
    <n v="37"/>
    <n v="0.54576923076923078"/>
    <n v="34.950000000000003"/>
    <n v="36"/>
    <n v="2025"/>
    <s v="5s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1"/>
  </r>
  <r>
    <s v="MEXICO CROSSINGS THROUGH NOGALES ARIZONA"/>
    <s v="cartons"/>
    <x v="0"/>
    <x v="58"/>
    <n v="32"/>
    <n v="37"/>
    <n v="0.54576923076923078"/>
    <n v="34.950000000000003"/>
    <n v="36"/>
    <n v="2025"/>
    <s v="4s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1"/>
  </r>
  <r>
    <s v="MEXICO CROSSINGS THROUGH NOGALES ARIZONA"/>
    <s v="24 inch bins"/>
    <x v="0"/>
    <x v="58"/>
    <n v="320"/>
    <n v="350"/>
    <n v="0.49"/>
    <n v="336"/>
    <n v="350"/>
    <n v="2025"/>
    <s v="approx 60 count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1"/>
  </r>
  <r>
    <s v="MEXICO CROSSINGS THROUGH NOGALES ARIZONA"/>
    <s v="24 inch bins"/>
    <x v="0"/>
    <x v="58"/>
    <n v="320"/>
    <n v="350"/>
    <n v="0.49"/>
    <n v="336"/>
    <n v="350"/>
    <n v="2025"/>
    <s v="approx 45 count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1"/>
  </r>
  <r>
    <s v="MEXICO CROSSINGS THROUGH NOGALES ARIZONA"/>
    <s v="24 inch bins"/>
    <x v="0"/>
    <x v="58"/>
    <n v="320"/>
    <n v="350"/>
    <n v="0.49"/>
    <n v="336"/>
    <n v="350"/>
    <n v="2025"/>
    <s v="approx 36 count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1"/>
  </r>
  <r>
    <s v="MEXICO CROSSINGS THROUGH NOGALES ARIZONA"/>
    <s v="cartons"/>
    <x v="1"/>
    <x v="58"/>
    <n v="18.95"/>
    <n v="20.95"/>
    <n v="0.4211111111111111"/>
    <n v="18.95"/>
    <n v="18.95"/>
    <n v="2025"/>
    <s v="8s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1"/>
  </r>
  <r>
    <s v="MEXICO CROSSINGS THROUGH NOGALES ARIZONA"/>
    <s v="cartons"/>
    <x v="1"/>
    <x v="58"/>
    <n v="18.95"/>
    <n v="20.95"/>
    <n v="0.4211111111111111"/>
    <n v="18.95"/>
    <n v="18.95"/>
    <n v="2025"/>
    <s v="6s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1"/>
  </r>
  <r>
    <s v="MEXICO CROSSINGS THROUGH NOGALES ARIZONA"/>
    <s v="cartons"/>
    <x v="0"/>
    <x v="59"/>
    <n v="32"/>
    <n v="37"/>
    <n v="0.54576923076923078"/>
    <n v="34.950000000000003"/>
    <n v="36"/>
    <n v="2025"/>
    <s v="4s"/>
    <m/>
    <s v="Approximately 36 count and cartons 5s moderate, others Good."/>
    <s v="Sales F.O.B. Shipping Point and/or Delivered Sales, Shipping Point Basis"/>
    <s v="Approximately 36 count and cartons 5s lower, others about steady."/>
    <s v="occasional higher"/>
    <s v="Extra services included. Wide range in quality and condition."/>
    <s v="Nogales, Arizona"/>
    <x v="1"/>
  </r>
  <r>
    <s v="MEXICO CROSSINGS THROUGH NOGALES ARIZONA"/>
    <s v="cartons"/>
    <x v="0"/>
    <x v="59"/>
    <n v="32"/>
    <n v="37"/>
    <n v="0.51500000000000001"/>
    <n v="32.950000000000003"/>
    <n v="34"/>
    <n v="2025"/>
    <s v="5s"/>
    <m/>
    <s v="Approximately 36 count and cartons 5s moderate, others Good."/>
    <s v="Sales F.O.B. Shipping Point and/or Delivered Sales, Shipping Point Basis"/>
    <s v="Approximately 36 count and cartons 5s lower, others about steady."/>
    <s v="occasional higher"/>
    <s v="Extra services included. Wide range in quality and condition."/>
    <s v="Nogales, Arizona"/>
    <x v="1"/>
  </r>
  <r>
    <s v="MEXICO CROSSINGS THROUGH NOGALES ARIZONA"/>
    <s v="24 inch bins"/>
    <x v="0"/>
    <x v="59"/>
    <n v="320"/>
    <n v="350"/>
    <n v="0.49"/>
    <n v="336"/>
    <n v="350"/>
    <n v="2025"/>
    <s v="approx 60 count"/>
    <m/>
    <s v="Approximately 36 count and cartons 5s moderate, others Good."/>
    <s v="Sales F.O.B. Shipping Point and/or Delivered Sales, Shipping Point Basis"/>
    <s v="Approximately 36 count and cartons 5s lower, others about steady."/>
    <s v="occasional higher"/>
    <s v="Extra services included. Wide range in quality and condition."/>
    <s v="Nogales, Arizona"/>
    <x v="1"/>
  </r>
  <r>
    <s v="MEXICO CROSSINGS THROUGH NOGALES ARIZONA"/>
    <s v="24 inch bins"/>
    <x v="0"/>
    <x v="59"/>
    <n v="320"/>
    <n v="350"/>
    <n v="0.49"/>
    <n v="336"/>
    <n v="350"/>
    <n v="2025"/>
    <s v="approx 45 count"/>
    <m/>
    <s v="Approximately 36 count and cartons 5s moderate, others Good."/>
    <s v="Sales F.O.B. Shipping Point and/or Delivered Sales, Shipping Point Basis"/>
    <s v="Approximately 36 count and cartons 5s lower, others about steady."/>
    <s v="occasional higher"/>
    <s v="Extra services included. Wide range in quality and condition."/>
    <s v="Nogales, Arizona"/>
    <x v="1"/>
  </r>
  <r>
    <s v="MEXICO CROSSINGS THROUGH NOGALES ARIZONA"/>
    <s v="24 inch bins"/>
    <x v="0"/>
    <x v="59"/>
    <n v="320"/>
    <n v="350"/>
    <n v="0.48499999999999999"/>
    <n v="336"/>
    <n v="343"/>
    <n v="2025"/>
    <s v="approx 36 count"/>
    <m/>
    <s v="Approximately 36 count and cartons 5s moderate, others Good."/>
    <s v="Sales F.O.B. Shipping Point and/or Delivered Sales, Shipping Point Basis"/>
    <s v="Approximately 36 count and cartons 5s lower, others about steady."/>
    <m/>
    <s v="Extra services included. Wide range in quality and condition."/>
    <s v="Nogales, Arizona"/>
    <x v="1"/>
  </r>
  <r>
    <s v="MEXICO CROSSINGS THROUGH NOGALES ARIZONA"/>
    <s v="cartons"/>
    <x v="1"/>
    <x v="59"/>
    <n v="18.95"/>
    <n v="20.95"/>
    <n v="0.4211111111111111"/>
    <n v="18.95"/>
    <n v="18.95"/>
    <n v="2025"/>
    <s v="8s"/>
    <m/>
    <s v="Approximately 36 count and cartons 5s moderate, others Good."/>
    <s v="Sales F.O.B. Shipping Point and/or Delivered Sales, Shipping Point Basis"/>
    <s v="Approximately 36 count and cartons 5s lower, others about steady."/>
    <m/>
    <s v="Extra services included. Wide range in quality and condition."/>
    <s v="Nogales, Arizona"/>
    <x v="1"/>
  </r>
  <r>
    <s v="MEXICO CROSSINGS THROUGH NOGALES ARIZONA"/>
    <s v="cartons"/>
    <x v="1"/>
    <x v="59"/>
    <n v="18.95"/>
    <n v="20.95"/>
    <n v="0.4211111111111111"/>
    <n v="18.95"/>
    <n v="18.95"/>
    <n v="2025"/>
    <s v="6s"/>
    <m/>
    <s v="Approximately 36 count and cartons 5s moderate, others Good."/>
    <s v="Sales F.O.B. Shipping Point and/or Delivered Sales, Shipping Point Basis"/>
    <s v="Approximately 36 count and cartons 5s lower, others about steady."/>
    <m/>
    <s v="Extra services included. Wide range in quality and condition."/>
    <s v="Nogales, Arizona"/>
    <x v="1"/>
  </r>
  <r>
    <s v="MEXICO CROSSINGS THROUGH NOGALES ARIZONA"/>
    <s v="cartons"/>
    <x v="0"/>
    <x v="60"/>
    <n v="31"/>
    <n v="34"/>
    <n v="0.5"/>
    <n v="32"/>
    <n v="33"/>
    <n v="2025"/>
    <s v="5s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1"/>
  </r>
  <r>
    <s v="MEXICO CROSSINGS THROUGH NOGALES ARIZONA"/>
    <s v="cartons"/>
    <x v="0"/>
    <x v="60"/>
    <n v="31"/>
    <n v="34"/>
    <n v="0.5"/>
    <n v="32"/>
    <n v="33"/>
    <n v="2025"/>
    <s v="4s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1"/>
  </r>
  <r>
    <s v="MEXICO CROSSINGS THROUGH NOGALES ARIZONA"/>
    <s v="24 inch bins"/>
    <x v="0"/>
    <x v="60"/>
    <n v="320"/>
    <n v="350"/>
    <n v="0.48499999999999999"/>
    <n v="336"/>
    <n v="343"/>
    <n v="2025"/>
    <s v="approx 60 count"/>
    <m/>
    <s v="MODERATE"/>
    <s v="Sales F.O.B. Shipping Point and/or Delivered Sales, Shipping Point Basis"/>
    <s v="Miniature about steady, others slightly lower."/>
    <s v="occasional lower"/>
    <s v="Extra services included. Wide range in quality and condition."/>
    <s v="Nogales, Arizona"/>
    <x v="1"/>
  </r>
  <r>
    <s v="MEXICO CROSSINGS THROUGH NOGALES ARIZONA"/>
    <s v="24 inch bins"/>
    <x v="0"/>
    <x v="60"/>
    <n v="320"/>
    <n v="350"/>
    <n v="0.47"/>
    <n v="322"/>
    <n v="336"/>
    <n v="2025"/>
    <s v="approx 45 count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1"/>
  </r>
  <r>
    <s v="MEXICO CROSSINGS THROUGH NOGALES ARIZONA"/>
    <s v="24 inch bins"/>
    <x v="0"/>
    <x v="60"/>
    <n v="300"/>
    <n v="336"/>
    <n v="0.45500000000000002"/>
    <n v="315"/>
    <n v="322"/>
    <n v="2025"/>
    <s v="approx 36 count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1"/>
  </r>
  <r>
    <s v="MEXICO CROSSINGS THROUGH NOGALES ARIZONA"/>
    <s v="cartons"/>
    <x v="1"/>
    <x v="60"/>
    <n v="17.95"/>
    <n v="19.95"/>
    <n v="0.4211111111111111"/>
    <m/>
    <m/>
    <n v="2025"/>
    <s v="8s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1"/>
  </r>
  <r>
    <s v="MEXICO CROSSINGS THROUGH NOGALES ARIZONA"/>
    <s v="cartons"/>
    <x v="1"/>
    <x v="60"/>
    <n v="17.95"/>
    <n v="19.95"/>
    <n v="0.4211111111111111"/>
    <m/>
    <m/>
    <n v="2025"/>
    <s v="6s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1"/>
  </r>
  <r>
    <s v="MEXICO CROSSINGS THROUGH NOGALES ARIZONA"/>
    <s v="cartons"/>
    <x v="1"/>
    <x v="60"/>
    <n v="17.95"/>
    <n v="19.95"/>
    <n v="0.39888888888888885"/>
    <n v="17.95"/>
    <m/>
    <n v="2025"/>
    <s v="9s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1"/>
  </r>
  <r>
    <s v="MEXICO CROSSINGS THROUGH NOGALES ARIZONA"/>
    <s v="cartons"/>
    <x v="0"/>
    <x v="61"/>
    <n v="28"/>
    <n v="33"/>
    <n v="0.49230769230769234"/>
    <n v="32"/>
    <m/>
    <n v="2025"/>
    <s v="5s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1"/>
  </r>
  <r>
    <s v="MEXICO CROSSINGS THROUGH NOGALES ARIZONA"/>
    <s v="cartons"/>
    <x v="0"/>
    <x v="61"/>
    <n v="30"/>
    <n v="32"/>
    <n v="0.47692307692307695"/>
    <m/>
    <m/>
    <n v="2025"/>
    <s v="4s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1"/>
  </r>
  <r>
    <s v="MEXICO CROSSINGS THROUGH NOGALES ARIZONA"/>
    <s v="24 inch bins"/>
    <x v="0"/>
    <x v="61"/>
    <n v="301"/>
    <n v="342"/>
    <n v="0.46857142857142858"/>
    <n v="320"/>
    <n v="336"/>
    <n v="2025"/>
    <s v="approx 45 count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1"/>
  </r>
  <r>
    <s v="MEXICO CROSSINGS THROUGH NOGALES ARIZONA"/>
    <s v="24 inch bins"/>
    <x v="0"/>
    <x v="61"/>
    <n v="315"/>
    <n v="336"/>
    <n v="0.46"/>
    <n v="320"/>
    <n v="324"/>
    <n v="2025"/>
    <s v="approx 60 count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1"/>
  </r>
  <r>
    <s v="MEXICO CROSSINGS THROUGH NOGALES ARIZONA"/>
    <s v="24 inch bins"/>
    <x v="0"/>
    <x v="61"/>
    <n v="280"/>
    <n v="320"/>
    <n v="0.43571428571428572"/>
    <n v="300"/>
    <n v="310"/>
    <n v="2025"/>
    <s v="approx 36 count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1"/>
  </r>
  <r>
    <s v="MEXICO CROSSINGS THROUGH NOGALES ARIZONA"/>
    <s v="cartons"/>
    <x v="1"/>
    <x v="61"/>
    <n v="17.95"/>
    <n v="19.95"/>
    <n v="0.4211111111111111"/>
    <n v="18.95"/>
    <m/>
    <n v="2025"/>
    <s v="8s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1"/>
  </r>
  <r>
    <s v="MEXICO CROSSINGS THROUGH NOGALES ARIZONA"/>
    <s v="cartons"/>
    <x v="1"/>
    <x v="61"/>
    <n v="17.95"/>
    <n v="19.95"/>
    <n v="0.4211111111111111"/>
    <n v="18.95"/>
    <m/>
    <n v="2025"/>
    <s v="6s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1"/>
  </r>
  <r>
    <s v="MEXICO CROSSINGS THROUGH NOGALES ARIZONA"/>
    <s v="cartons"/>
    <x v="1"/>
    <x v="61"/>
    <n v="17.95"/>
    <n v="18.95"/>
    <n v="0.41"/>
    <m/>
    <m/>
    <n v="2025"/>
    <s v="9s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1"/>
  </r>
  <r>
    <s v="MEXICO CROSSINGS THROUGH NOGALES ARIZONA"/>
    <s v="cartons"/>
    <x v="0"/>
    <x v="62"/>
    <n v="28"/>
    <n v="32"/>
    <n v="0.46153846153846156"/>
    <n v="30"/>
    <m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1"/>
  </r>
  <r>
    <s v="MEXICO CROSSINGS THROUGH NOGALES ARIZONA"/>
    <s v="cartons"/>
    <x v="0"/>
    <x v="62"/>
    <n v="28"/>
    <n v="32"/>
    <n v="0.46153846153846156"/>
    <n v="30"/>
    <m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1"/>
  </r>
  <r>
    <s v="MEXICO CROSSINGS THROUGH NOGALES ARIZONA"/>
    <s v="24 inch bins"/>
    <x v="0"/>
    <x v="62"/>
    <n v="280"/>
    <n v="320"/>
    <n v="0.42142857142857143"/>
    <n v="290"/>
    <n v="300"/>
    <n v="2025"/>
    <s v="approx 60 count"/>
    <m/>
    <s v="MODERATE"/>
    <s v="Sales F.O.B. Shipping Point and/or Delivered Sales, Shipping Point Basis"/>
    <s v="Slightly Lower"/>
    <m/>
    <s v="Extra services included. Wide range in quality and condition."/>
    <s v="Nogales, Arizona"/>
    <x v="1"/>
  </r>
  <r>
    <s v="MEXICO CROSSINGS THROUGH NOGALES ARIZONA"/>
    <s v="24 inch bins"/>
    <x v="0"/>
    <x v="62"/>
    <n v="280"/>
    <n v="329"/>
    <n v="0.42142857142857143"/>
    <n v="290"/>
    <n v="300"/>
    <n v="2025"/>
    <s v="approx 45 count"/>
    <m/>
    <s v="MODERATE"/>
    <s v="Sales F.O.B. Shipping Point and/or Delivered Sales, Shipping Point Basis"/>
    <s v="Slightly Lower"/>
    <m/>
    <s v="Extra services included. Wide range in quality and condition."/>
    <s v="Nogales, Arizona"/>
    <x v="1"/>
  </r>
  <r>
    <s v="MEXICO CROSSINGS THROUGH NOGALES ARIZONA"/>
    <s v="24 inch bins"/>
    <x v="0"/>
    <x v="62"/>
    <n v="280"/>
    <n v="308"/>
    <n v="0.42142857142857143"/>
    <n v="290"/>
    <n v="300"/>
    <n v="2025"/>
    <s v="approx 36 count"/>
    <m/>
    <s v="MODERATE"/>
    <s v="Sales F.O.B. Shipping Point and/or Delivered Sales, Shipping Point Basis"/>
    <s v="Slightly Lower"/>
    <s v="one label 266"/>
    <s v="Extra services included. Wide range in quality and condition."/>
    <s v="Nogales, Arizona"/>
    <x v="1"/>
  </r>
  <r>
    <s v="MEXICO CROSSINGS THROUGH NOGALES ARIZONA"/>
    <s v="cartons"/>
    <x v="1"/>
    <x v="62"/>
    <n v="16.95"/>
    <n v="18.95"/>
    <n v="0.39888888888888885"/>
    <n v="17.95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1"/>
  </r>
  <r>
    <s v="MEXICO CROSSINGS THROUGH NOGALES ARIZONA"/>
    <s v="cartons"/>
    <x v="1"/>
    <x v="62"/>
    <n v="16.95"/>
    <n v="18.95"/>
    <n v="0.39888888888888885"/>
    <n v="17.95"/>
    <m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1"/>
  </r>
  <r>
    <s v="MEXICO CROSSINGS THROUGH NOGALES ARIZONA"/>
    <s v="cartons"/>
    <x v="1"/>
    <x v="62"/>
    <n v="14.95"/>
    <n v="16.95"/>
    <n v="0.35444444444444445"/>
    <m/>
    <m/>
    <n v="2025"/>
    <s v="9s"/>
    <m/>
    <s v="MODERATE"/>
    <s v="Sales F.O.B. Shipping Point and/or Delivered Sales, Shipping Point Basis"/>
    <s v="Slightly Lower"/>
    <m/>
    <s v="Extra services included. Wide range in quality and condition."/>
    <s v="Nogales, Arizona"/>
    <x v="1"/>
  </r>
  <r>
    <s v="MEXICO CROSSINGS THROUGH TEXAS"/>
    <s v="24 inch bins"/>
    <x v="0"/>
    <x v="0"/>
    <n v="200"/>
    <n v="240"/>
    <n v="0.30285714285714288"/>
    <n v="200"/>
    <n v="224"/>
    <n v="2025"/>
    <s v="approx 60 count"/>
    <m/>
    <s v="MODERATE"/>
    <s v="Sales F.O.B. Shipping Point and/or Delivered Sales, Shipping Point Basis"/>
    <s v="Steady"/>
    <m/>
    <s v="Wide range in quality and condition."/>
    <s v="Mcallen, Texas"/>
    <x v="2"/>
  </r>
  <r>
    <s v="MEXICO CROSSINGS THROUGH TEXAS"/>
    <s v="24 inch bins"/>
    <x v="0"/>
    <x v="0"/>
    <n v="200"/>
    <n v="240"/>
    <n v="0.30285714285714288"/>
    <n v="200"/>
    <n v="224"/>
    <n v="2025"/>
    <s v="approx 45 count"/>
    <m/>
    <s v="MODERATE"/>
    <s v="Sales F.O.B. Shipping Point and/or Delivered Sales, Shipping Point Basis"/>
    <s v="Steady"/>
    <s v="occasional higher and lower"/>
    <s v="Wide range in quality and condition."/>
    <s v="Mcallen, Texas"/>
    <x v="2"/>
  </r>
  <r>
    <s v="MEXICO CROSSINGS THROUGH TEXAS"/>
    <s v="24 inch bins"/>
    <x v="0"/>
    <x v="0"/>
    <n v="180"/>
    <n v="216"/>
    <n v="0.28999999999999998"/>
    <n v="190"/>
    <n v="216"/>
    <n v="2025"/>
    <s v="approx 36 count"/>
    <m/>
    <s v="MODERATE"/>
    <s v="Sales F.O.B. Shipping Point and/or Delivered Sales, Shipping Point Basis"/>
    <s v="Steady"/>
    <s v="occasional higher and lower"/>
    <s v="Wide range in quality and condition."/>
    <s v="Mcallen, Texas"/>
    <x v="2"/>
  </r>
  <r>
    <s v="MEXICO CROSSINGS THROUGH TEXAS"/>
    <s v="24 inch bins"/>
    <x v="0"/>
    <x v="18"/>
    <n v="204"/>
    <n v="240"/>
    <n v="0.31"/>
    <n v="210"/>
    <n v="224"/>
    <n v="2025"/>
    <s v="approx 45 count"/>
    <m/>
    <s v="MODERATE"/>
    <s v="Sales F.O.B. Shipping Point and/or Delivered Sales, Shipping Point Basis"/>
    <s v="Slightly Higher"/>
    <s v="occasional higher and lower"/>
    <s v="Wide range in quality and condition."/>
    <s v="Mcallen, Texas"/>
    <x v="2"/>
  </r>
  <r>
    <s v="MEXICO CROSSINGS THROUGH TEXAS"/>
    <s v="24 inch bins"/>
    <x v="0"/>
    <x v="18"/>
    <n v="204"/>
    <n v="240"/>
    <n v="0.31"/>
    <n v="210"/>
    <n v="224"/>
    <n v="2025"/>
    <s v="approx 60 count"/>
    <m/>
    <s v="MODERATE"/>
    <s v="Sales F.O.B. Shipping Point and/or Delivered Sales, Shipping Point Basis"/>
    <s v="Slightly Higher"/>
    <m/>
    <s v="Wide range in quality and condition."/>
    <s v="Mcallen, Texas"/>
    <x v="2"/>
  </r>
  <r>
    <s v="MEXICO CROSSINGS THROUGH TEXAS"/>
    <s v="24 inch bins"/>
    <x v="0"/>
    <x v="18"/>
    <n v="200"/>
    <n v="231"/>
    <n v="0.30499999999999999"/>
    <n v="203"/>
    <n v="224"/>
    <n v="2025"/>
    <s v="approx 36 count"/>
    <m/>
    <s v="MODERATE"/>
    <s v="Sales F.O.B. Shipping Point and/or Delivered Sales, Shipping Point Basis"/>
    <s v="Slightly Higher"/>
    <s v="occasional higher and lower"/>
    <s v="Wide range in quality and condition."/>
    <s v="Mcallen, Texas"/>
    <x v="2"/>
  </r>
  <r>
    <s v="MEXICO CROSSINGS THROUGH TEXAS"/>
    <s v="24 inch bins"/>
    <x v="0"/>
    <x v="1"/>
    <n v="204"/>
    <n v="240"/>
    <n v="0.31"/>
    <n v="210"/>
    <n v="224"/>
    <n v="2025"/>
    <s v="approx 45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2"/>
  </r>
  <r>
    <s v="MEXICO CROSSINGS THROUGH TEXAS"/>
    <s v="24 inch bins"/>
    <x v="0"/>
    <x v="1"/>
    <n v="204"/>
    <n v="240"/>
    <n v="0.31"/>
    <n v="210"/>
    <n v="224"/>
    <n v="2025"/>
    <s v="approx 60 count"/>
    <m/>
    <s v="MODERATE"/>
    <s v="Sales F.O.B. Shipping Point and/or Delivered Sales, Shipping Point Basis"/>
    <s v="About Steady"/>
    <m/>
    <s v="Wide range in quality and condition."/>
    <s v="Mcallen, Texas"/>
    <x v="2"/>
  </r>
  <r>
    <s v="MEXICO CROSSINGS THROUGH TEXAS"/>
    <s v="24 inch bins"/>
    <x v="0"/>
    <x v="1"/>
    <n v="200"/>
    <n v="231"/>
    <n v="0.30499999999999999"/>
    <n v="203"/>
    <n v="224"/>
    <n v="2025"/>
    <s v="approx 36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2"/>
  </r>
  <r>
    <s v="MEXICO CROSSINGS THROUGH TEXAS"/>
    <s v="24 inch bins"/>
    <x v="0"/>
    <x v="19"/>
    <n v="204"/>
    <n v="240"/>
    <n v="0.31"/>
    <n v="210"/>
    <n v="224"/>
    <n v="2025"/>
    <s v="approx 60 count"/>
    <m/>
    <s v="MODERATE"/>
    <s v="Sales F.O.B. Shipping Point and/or Delivered Sales, Shipping Point Basis"/>
    <s v="About Steady"/>
    <m/>
    <s v="Wide range in quality and condition."/>
    <s v="Mcallen, Texas"/>
    <x v="2"/>
  </r>
  <r>
    <s v="MEXICO CROSSINGS THROUGH TEXAS"/>
    <s v="24 inch bins"/>
    <x v="0"/>
    <x v="19"/>
    <n v="204"/>
    <n v="240"/>
    <n v="0.31"/>
    <n v="210"/>
    <n v="224"/>
    <n v="2025"/>
    <s v="approx 45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2"/>
  </r>
  <r>
    <s v="MEXICO CROSSINGS THROUGH TEXAS"/>
    <s v="24 inch bins"/>
    <x v="0"/>
    <x v="19"/>
    <n v="200"/>
    <n v="231"/>
    <n v="0.30499999999999999"/>
    <n v="203"/>
    <n v="224"/>
    <n v="2025"/>
    <s v="approx 36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2"/>
  </r>
  <r>
    <s v="MEXICO CROSSINGS THROUGH TEXAS"/>
    <s v="24 inch bins"/>
    <x v="0"/>
    <x v="20"/>
    <n v="204"/>
    <n v="240"/>
    <n v="0.31"/>
    <n v="210"/>
    <n v="224"/>
    <n v="2025"/>
    <s v="approx 45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2"/>
  </r>
  <r>
    <s v="MEXICO CROSSINGS THROUGH TEXAS"/>
    <s v="24 inch bins"/>
    <x v="0"/>
    <x v="20"/>
    <n v="204"/>
    <n v="240"/>
    <n v="0.31"/>
    <n v="210"/>
    <n v="224"/>
    <n v="2025"/>
    <s v="approx 60 count"/>
    <m/>
    <s v="MODERATE"/>
    <s v="Sales F.O.B. Shipping Point and/or Delivered Sales, Shipping Point Basis"/>
    <s v="About Steady"/>
    <m/>
    <s v="Wide range in quality and condition."/>
    <s v="Mcallen, Texas"/>
    <x v="2"/>
  </r>
  <r>
    <s v="MEXICO CROSSINGS THROUGH TEXAS"/>
    <s v="24 inch bins"/>
    <x v="0"/>
    <x v="20"/>
    <n v="200"/>
    <n v="231"/>
    <n v="0.30499999999999999"/>
    <n v="203"/>
    <n v="224"/>
    <n v="2025"/>
    <s v="approx 36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2"/>
  </r>
  <r>
    <s v="MEXICO CROSSINGS THROUGH TEXAS"/>
    <s v="24 inch bins"/>
    <x v="0"/>
    <x v="2"/>
    <n v="204"/>
    <n v="240"/>
    <n v="0.31"/>
    <n v="210"/>
    <n v="224"/>
    <n v="2025"/>
    <s v="approx 60 count"/>
    <m/>
    <s v="MODERATE"/>
    <s v="Sales F.O.B. Shipping Point and/or Delivered Sales, Shipping Point Basis"/>
    <s v="About Steady"/>
    <m/>
    <s v="Wide range in quality and condition."/>
    <s v="Mcallen, Texas"/>
    <x v="2"/>
  </r>
  <r>
    <s v="MEXICO CROSSINGS THROUGH TEXAS"/>
    <s v="24 inch bins"/>
    <x v="0"/>
    <x v="2"/>
    <n v="204"/>
    <n v="240"/>
    <n v="0.31"/>
    <n v="210"/>
    <n v="224"/>
    <n v="2025"/>
    <s v="approx 45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2"/>
  </r>
  <r>
    <s v="MEXICO CROSSINGS THROUGH TEXAS"/>
    <s v="24 inch bins"/>
    <x v="0"/>
    <x v="2"/>
    <n v="200"/>
    <n v="231"/>
    <n v="0.30499999999999999"/>
    <n v="203"/>
    <n v="224"/>
    <n v="2025"/>
    <s v="approx 36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2"/>
  </r>
  <r>
    <s v="MEXICO CROSSINGS THROUGH TEXAS"/>
    <s v="24 inch bins"/>
    <x v="0"/>
    <x v="21"/>
    <n v="231"/>
    <n v="254"/>
    <n v="0.35642857142857143"/>
    <n v="245"/>
    <n v="254"/>
    <n v="2025"/>
    <s v="approx 45 count"/>
    <s v="LIGHT"/>
    <s v="FAIRLY GOOD"/>
    <s v="Sales F.O.B. Shipping Point and/or Delivered Sales, Shipping Point Basis"/>
    <s v="Slightly Higher"/>
    <s v="occasional higher and lower"/>
    <s v="Wide range in quality and condition."/>
    <s v="Mcallen, Texas"/>
    <x v="2"/>
  </r>
  <r>
    <s v="MEXICO CROSSINGS THROUGH TEXAS"/>
    <s v="24 inch bins"/>
    <x v="0"/>
    <x v="21"/>
    <n v="231"/>
    <n v="254"/>
    <n v="0.35642857142857143"/>
    <n v="245"/>
    <n v="254"/>
    <n v="2025"/>
    <s v="approx 36 count"/>
    <s v="LIGHT"/>
    <s v="FAIRLY GOOD"/>
    <s v="Sales F.O.B. Shipping Point and/or Delivered Sales, Shipping Point Basis"/>
    <s v="Slightly Higher"/>
    <s v="occasional higher and lower"/>
    <s v="Wide range in quality and condition."/>
    <s v="Mcallen, Texas"/>
    <x v="2"/>
  </r>
  <r>
    <s v="MEXICO CROSSINGS THROUGH TEXAS"/>
    <s v="24 inch bins"/>
    <x v="0"/>
    <x v="21"/>
    <n v="231"/>
    <n v="254"/>
    <n v="0.35642857142857143"/>
    <n v="245"/>
    <n v="254"/>
    <n v="2025"/>
    <s v="approx 60 count"/>
    <s v="LIGHT"/>
    <s v="FAIRLY GOOD"/>
    <s v="Sales F.O.B. Shipping Point and/or Delivered Sales, Shipping Point Basis"/>
    <s v="Slightly Higher"/>
    <m/>
    <s v="Wide range in quality and condition."/>
    <s v="Mcallen, Texas"/>
    <x v="2"/>
  </r>
  <r>
    <s v="MEXICO CROSSINGS THROUGH TEXAS"/>
    <s v="24 inch bins"/>
    <x v="0"/>
    <x v="3"/>
    <n v="231"/>
    <n v="254"/>
    <n v="0.35642857142857143"/>
    <n v="245"/>
    <n v="254"/>
    <n v="2025"/>
    <s v="approx 45 count"/>
    <s v="LIGHT"/>
    <s v="FAIRLY GOOD"/>
    <s v="Sales F.O.B. Shipping Point and/or Delivered Sales, Shipping Point Basis"/>
    <s v="About Steady"/>
    <s v="occasional higher and lower"/>
    <s v="Wide range in quality and condition."/>
    <s v="Mcallen, Texas"/>
    <x v="2"/>
  </r>
  <r>
    <s v="MEXICO CROSSINGS THROUGH TEXAS"/>
    <s v="24 inch bins"/>
    <x v="0"/>
    <x v="3"/>
    <n v="231"/>
    <n v="254"/>
    <n v="0.35642857142857143"/>
    <n v="245"/>
    <n v="254"/>
    <n v="2025"/>
    <s v="approx 36 count"/>
    <s v="LIGHT"/>
    <s v="FAIRLY GOOD"/>
    <s v="Sales F.O.B. Shipping Point and/or Delivered Sales, Shipping Point Basis"/>
    <s v="About Steady"/>
    <s v="occasional higher and lower"/>
    <s v="Wide range in quality and condition."/>
    <s v="Mcallen, Texas"/>
    <x v="2"/>
  </r>
  <r>
    <s v="MEXICO CROSSINGS THROUGH TEXAS"/>
    <s v="24 inch bins"/>
    <x v="0"/>
    <x v="3"/>
    <n v="231"/>
    <n v="254"/>
    <n v="0.35642857142857143"/>
    <n v="245"/>
    <n v="254"/>
    <n v="2025"/>
    <s v="approx 60 count"/>
    <s v="LIGHT"/>
    <s v="FAIRLY GOOD"/>
    <s v="Sales F.O.B. Shipping Point and/or Delivered Sales, Shipping Point Basis"/>
    <s v="About Steady"/>
    <m/>
    <s v="Wide range in quality and condition."/>
    <s v="Mcallen, Texas"/>
    <x v="2"/>
  </r>
  <r>
    <s v="MEXICO CROSSINGS THROUGH TEXAS"/>
    <s v="24 inch bins"/>
    <x v="0"/>
    <x v="22"/>
    <n v="231"/>
    <n v="254"/>
    <n v="0.35642857142857143"/>
    <n v="245"/>
    <n v="254"/>
    <n v="2025"/>
    <s v="approx 60 count"/>
    <s v="LIGHT"/>
    <s v="FAIRLY GOOD"/>
    <s v="Sales F.O.B. Shipping Point and/or Delivered Sales, Shipping Point Basis"/>
    <s v="About Steady"/>
    <m/>
    <s v="Wide range in quality and condition."/>
    <s v="Mcallen, Texas"/>
    <x v="2"/>
  </r>
  <r>
    <s v="MEXICO CROSSINGS THROUGH TEXAS"/>
    <s v="24 inch bins"/>
    <x v="0"/>
    <x v="22"/>
    <n v="231"/>
    <n v="254"/>
    <n v="0.35642857142857143"/>
    <n v="245"/>
    <n v="254"/>
    <n v="2025"/>
    <s v="approx 45 count"/>
    <s v="LIGHT"/>
    <s v="FAIRLY GOOD"/>
    <s v="Sales F.O.B. Shipping Point and/or Delivered Sales, Shipping Point Basis"/>
    <s v="About Steady"/>
    <s v="occasional higher and lower"/>
    <s v="Wide range in quality and condition."/>
    <s v="Mcallen, Texas"/>
    <x v="2"/>
  </r>
  <r>
    <s v="MEXICO CROSSINGS THROUGH TEXAS"/>
    <s v="24 inch bins"/>
    <x v="0"/>
    <x v="22"/>
    <n v="231"/>
    <n v="254"/>
    <n v="0.35642857142857143"/>
    <n v="245"/>
    <n v="254"/>
    <n v="2025"/>
    <s v="approx 36 count"/>
    <s v="LIGHT"/>
    <s v="FAIRLY GOOD"/>
    <s v="Sales F.O.B. Shipping Point and/or Delivered Sales, Shipping Point Basis"/>
    <s v="About Steady"/>
    <s v="occasional higher and lower"/>
    <s v="Wide range in quality and condition."/>
    <s v="Mcallen, Texas"/>
    <x v="2"/>
  </r>
  <r>
    <s v="MEXICO CROSSINGS THROUGH TEXAS"/>
    <s v="24 inch bins"/>
    <x v="0"/>
    <x v="23"/>
    <n v="254"/>
    <n v="273"/>
    <n v="0.37142857142857144"/>
    <n v="254"/>
    <n v="266"/>
    <n v="2025"/>
    <s v="approx 60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2"/>
  </r>
  <r>
    <s v="MEXICO CROSSINGS THROUGH TEXAS"/>
    <s v="24 inch bins"/>
    <x v="0"/>
    <x v="23"/>
    <n v="254"/>
    <n v="273"/>
    <n v="0.37142857142857144"/>
    <n v="254"/>
    <n v="266"/>
    <n v="2025"/>
    <s v="approx 45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2"/>
  </r>
  <r>
    <s v="MEXICO CROSSINGS THROUGH TEXAS"/>
    <s v="24 inch bins"/>
    <x v="0"/>
    <x v="23"/>
    <n v="254"/>
    <n v="273"/>
    <n v="0.37142857142857144"/>
    <n v="254"/>
    <n v="266"/>
    <n v="2025"/>
    <s v="approx 36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2"/>
  </r>
  <r>
    <s v="MEXICO CROSSINGS THROUGH TEXAS"/>
    <s v="24 inch bins"/>
    <x v="0"/>
    <x v="4"/>
    <n v="254"/>
    <n v="280"/>
    <n v="0.38500000000000001"/>
    <n v="266"/>
    <n v="273"/>
    <n v="2025"/>
    <s v="approx 60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2"/>
  </r>
  <r>
    <s v="MEXICO CROSSINGS THROUGH TEXAS"/>
    <s v="24 inch bins"/>
    <x v="0"/>
    <x v="4"/>
    <n v="254"/>
    <n v="280"/>
    <n v="0.38500000000000001"/>
    <n v="266"/>
    <n v="273"/>
    <n v="2025"/>
    <s v="approx 45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2"/>
  </r>
  <r>
    <s v="MEXICO CROSSINGS THROUGH TEXAS"/>
    <s v="24 inch bins"/>
    <x v="0"/>
    <x v="4"/>
    <n v="254"/>
    <n v="280"/>
    <n v="0.38500000000000001"/>
    <n v="266"/>
    <n v="273"/>
    <n v="2025"/>
    <s v="approx 36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2"/>
  </r>
  <r>
    <s v="MEXICO CROSSINGS THROUGH TEXAS"/>
    <s v="24 inch bins"/>
    <x v="0"/>
    <x v="5"/>
    <n v="280"/>
    <n v="308"/>
    <n v="0.43"/>
    <n v="294"/>
    <n v="308"/>
    <n v="2025"/>
    <s v="approx 60 count"/>
    <s v="LIGHT"/>
    <s v="EXCEEDS SUPPLY"/>
    <s v="Sales F.O.B. Shipping Point and/or Delivered Sales, Shipping Point Basis"/>
    <m/>
    <s v="occasional higher"/>
    <s v="Wide range in quality and condition."/>
    <s v="Mcallen, Texas"/>
    <x v="2"/>
  </r>
  <r>
    <s v="MEXICO CROSSINGS THROUGH TEXAS"/>
    <s v="24 inch bins"/>
    <x v="0"/>
    <x v="5"/>
    <n v="280"/>
    <n v="308"/>
    <n v="0.43"/>
    <n v="294"/>
    <n v="308"/>
    <n v="2025"/>
    <s v="approx 45 count"/>
    <s v="LIGHT"/>
    <s v="EXCEEDS SUPPLY"/>
    <s v="Sales F.O.B. Shipping Point and/or Delivered Sales, Shipping Point Basis"/>
    <m/>
    <s v="occasional higher"/>
    <s v="Wide range in quality and condition."/>
    <s v="Mcallen, Texas"/>
    <x v="2"/>
  </r>
  <r>
    <s v="MEXICO CROSSINGS THROUGH TEXAS"/>
    <s v="24 inch bins"/>
    <x v="0"/>
    <x v="5"/>
    <n v="280"/>
    <n v="308"/>
    <n v="0.43"/>
    <n v="294"/>
    <n v="308"/>
    <n v="2025"/>
    <s v="approx 36 count"/>
    <s v="LIGHT"/>
    <s v="EXCEEDS SUPPLY"/>
    <s v="Sales F.O.B. Shipping Point and/or Delivered Sales, Shipping Point Basis"/>
    <m/>
    <s v="occasional higher"/>
    <s v="Wide range in quality and condition."/>
    <s v="Mcallen, Texas"/>
    <x v="2"/>
  </r>
  <r>
    <s v="MEXICO CROSSINGS THROUGH TEXAS"/>
    <s v="24 inch bins"/>
    <x v="0"/>
    <x v="24"/>
    <n v="280"/>
    <n v="308"/>
    <n v="0.43"/>
    <n v="294"/>
    <n v="308"/>
    <n v="2025"/>
    <s v="approx 60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24"/>
    <n v="280"/>
    <n v="308"/>
    <n v="0.43"/>
    <n v="294"/>
    <n v="308"/>
    <n v="2025"/>
    <s v="approx 45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24"/>
    <n v="280"/>
    <n v="308"/>
    <n v="0.43"/>
    <n v="294"/>
    <n v="308"/>
    <n v="2025"/>
    <s v="approx 36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25"/>
    <n v="280"/>
    <n v="308"/>
    <n v="0.43"/>
    <n v="294"/>
    <n v="308"/>
    <n v="2025"/>
    <s v="approx 60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25"/>
    <n v="280"/>
    <n v="308"/>
    <n v="0.43"/>
    <n v="294"/>
    <n v="308"/>
    <n v="2025"/>
    <s v="approx 45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25"/>
    <n v="280"/>
    <n v="308"/>
    <n v="0.43"/>
    <n v="294"/>
    <n v="308"/>
    <n v="2025"/>
    <s v="approx 36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6"/>
    <n v="287"/>
    <n v="322"/>
    <n v="0.45"/>
    <n v="308"/>
    <n v="322"/>
    <n v="2025"/>
    <s v="approx 60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2"/>
  </r>
  <r>
    <s v="MEXICO CROSSINGS THROUGH TEXAS"/>
    <s v="24 inch bins"/>
    <x v="0"/>
    <x v="6"/>
    <n v="287"/>
    <n v="322"/>
    <n v="0.45"/>
    <n v="308"/>
    <n v="322"/>
    <n v="2025"/>
    <s v="approx 45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2"/>
  </r>
  <r>
    <s v="MEXICO CROSSINGS THROUGH TEXAS"/>
    <s v="24 inch bins"/>
    <x v="0"/>
    <x v="6"/>
    <n v="287"/>
    <n v="322"/>
    <n v="0.45"/>
    <n v="308"/>
    <n v="322"/>
    <n v="2025"/>
    <s v="approx 36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2"/>
  </r>
  <r>
    <s v="MEXICO CROSSINGS THROUGH TEXAS"/>
    <s v="24 inch bins"/>
    <x v="0"/>
    <x v="26"/>
    <n v="287"/>
    <n v="322"/>
    <n v="0.45"/>
    <n v="308"/>
    <n v="322"/>
    <n v="2025"/>
    <s v="approx 45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26"/>
    <n v="287"/>
    <n v="322"/>
    <n v="0.45"/>
    <n v="308"/>
    <n v="322"/>
    <n v="2025"/>
    <s v="approx 36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26"/>
    <n v="287"/>
    <n v="322"/>
    <n v="0.45"/>
    <n v="308"/>
    <n v="322"/>
    <n v="2025"/>
    <s v="approx 60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7"/>
    <n v="287"/>
    <n v="322"/>
    <n v="0.45"/>
    <n v="308"/>
    <n v="322"/>
    <n v="2025"/>
    <s v="approx 60 count"/>
    <m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7"/>
    <n v="287"/>
    <n v="322"/>
    <n v="0.45"/>
    <n v="308"/>
    <n v="322"/>
    <n v="2025"/>
    <s v="approx 45 count"/>
    <m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7"/>
    <n v="287"/>
    <n v="322"/>
    <n v="0.45"/>
    <n v="308"/>
    <n v="322"/>
    <n v="2025"/>
    <s v="approx 36 count"/>
    <m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27"/>
    <n v="287"/>
    <n v="322"/>
    <n v="0.45"/>
    <n v="308"/>
    <n v="322"/>
    <n v="2025"/>
    <s v="approx 60 count"/>
    <m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27"/>
    <n v="287"/>
    <n v="322"/>
    <n v="0.45"/>
    <n v="308"/>
    <n v="322"/>
    <n v="2025"/>
    <s v="approx 45 count"/>
    <m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27"/>
    <n v="287"/>
    <n v="322"/>
    <n v="0.45"/>
    <n v="308"/>
    <n v="322"/>
    <n v="2025"/>
    <s v="approx 36 count"/>
    <m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28"/>
    <n v="287"/>
    <n v="322"/>
    <n v="0.45"/>
    <n v="308"/>
    <n v="322"/>
    <n v="2025"/>
    <s v="approx 36 count"/>
    <m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28"/>
    <n v="287"/>
    <n v="322"/>
    <n v="0.45"/>
    <n v="308"/>
    <n v="322"/>
    <n v="2025"/>
    <s v="approx 60 count"/>
    <m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28"/>
    <n v="287"/>
    <n v="322"/>
    <n v="0.45"/>
    <n v="308"/>
    <n v="322"/>
    <n v="2025"/>
    <s v="approx 45 count"/>
    <m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8"/>
    <n v="287"/>
    <n v="322"/>
    <n v="0.45"/>
    <n v="308"/>
    <n v="322"/>
    <n v="2025"/>
    <s v="approx 60 count"/>
    <m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8"/>
    <n v="287"/>
    <n v="322"/>
    <n v="0.45"/>
    <n v="308"/>
    <n v="322"/>
    <n v="2025"/>
    <s v="approx 45 count"/>
    <m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8"/>
    <n v="287"/>
    <n v="322"/>
    <n v="0.45"/>
    <n v="308"/>
    <n v="322"/>
    <n v="2025"/>
    <s v="approx 36 count"/>
    <m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29"/>
    <n v="287"/>
    <n v="322"/>
    <n v="0.45"/>
    <n v="308"/>
    <n v="322"/>
    <n v="2025"/>
    <s v="approx 60 count"/>
    <m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29"/>
    <n v="287"/>
    <n v="322"/>
    <n v="0.45"/>
    <n v="308"/>
    <n v="322"/>
    <n v="2025"/>
    <s v="approx 45 count"/>
    <m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29"/>
    <n v="287"/>
    <n v="322"/>
    <n v="0.45"/>
    <n v="308"/>
    <n v="322"/>
    <n v="2025"/>
    <s v="approx 36 count"/>
    <m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9"/>
    <n v="287"/>
    <n v="322"/>
    <n v="0.45"/>
    <n v="308"/>
    <n v="322"/>
    <n v="2025"/>
    <s v="approx 60 count"/>
    <m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9"/>
    <n v="287"/>
    <n v="322"/>
    <n v="0.45"/>
    <n v="308"/>
    <n v="322"/>
    <n v="2025"/>
    <s v="approx 45 count"/>
    <m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9"/>
    <n v="287"/>
    <n v="322"/>
    <n v="0.45"/>
    <n v="308"/>
    <n v="322"/>
    <n v="2025"/>
    <s v="approx 36 count"/>
    <m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30"/>
    <n v="287"/>
    <n v="322"/>
    <n v="0.45"/>
    <n v="308"/>
    <n v="322"/>
    <n v="2025"/>
    <s v="approx 60 count"/>
    <m/>
    <s v="VERY GOOD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30"/>
    <n v="287"/>
    <n v="322"/>
    <n v="0.45"/>
    <n v="308"/>
    <n v="322"/>
    <n v="2025"/>
    <s v="approx 45 count"/>
    <m/>
    <s v="VERY GOOD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30"/>
    <n v="287"/>
    <n v="322"/>
    <n v="0.45"/>
    <n v="308"/>
    <n v="322"/>
    <n v="2025"/>
    <s v="approx 36 count"/>
    <m/>
    <s v="VERY GOOD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31"/>
    <n v="287"/>
    <n v="322"/>
    <n v="0.45"/>
    <n v="308"/>
    <n v="322"/>
    <n v="2025"/>
    <s v="approx 60 count"/>
    <m/>
    <s v="VERY GOOD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31"/>
    <n v="287"/>
    <n v="322"/>
    <n v="0.45"/>
    <n v="308"/>
    <n v="322"/>
    <n v="2025"/>
    <s v="approx 45 count"/>
    <m/>
    <s v="VERY GOOD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31"/>
    <n v="287"/>
    <n v="322"/>
    <n v="0.45"/>
    <n v="308"/>
    <n v="322"/>
    <n v="2025"/>
    <s v="approx 36 count"/>
    <m/>
    <s v="VERY GOOD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10"/>
    <n v="287"/>
    <n v="322"/>
    <n v="0.45"/>
    <n v="308"/>
    <n v="322"/>
    <n v="2025"/>
    <s v="approx 60 count"/>
    <m/>
    <s v="VERY GOOD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10"/>
    <n v="287"/>
    <n v="322"/>
    <n v="0.45"/>
    <n v="308"/>
    <n v="322"/>
    <n v="2025"/>
    <s v="approx 45 count"/>
    <m/>
    <s v="VERY GOOD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10"/>
    <n v="287"/>
    <n v="322"/>
    <n v="0.45"/>
    <n v="308"/>
    <n v="322"/>
    <n v="2025"/>
    <s v="approx 36 count"/>
    <m/>
    <s v="VERY GOOD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32"/>
    <n v="287"/>
    <n v="322"/>
    <n v="0.45"/>
    <n v="308"/>
    <n v="322"/>
    <n v="2025"/>
    <s v="approx 60 count"/>
    <m/>
    <s v="GOOD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32"/>
    <n v="287"/>
    <n v="322"/>
    <n v="0.45"/>
    <n v="308"/>
    <n v="322"/>
    <n v="2025"/>
    <s v="approx 45 count"/>
    <m/>
    <s v="GOOD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32"/>
    <n v="287"/>
    <n v="322"/>
    <n v="0.45"/>
    <n v="308"/>
    <n v="322"/>
    <n v="2025"/>
    <s v="approx 36 count"/>
    <m/>
    <s v="GOOD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11"/>
    <n v="287"/>
    <n v="322"/>
    <n v="0.45"/>
    <n v="308"/>
    <n v="322"/>
    <n v="2025"/>
    <s v="approx 60 count"/>
    <m/>
    <s v="GOOD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11"/>
    <n v="287"/>
    <n v="322"/>
    <n v="0.45"/>
    <n v="308"/>
    <n v="322"/>
    <n v="2025"/>
    <s v="approx 45 count"/>
    <m/>
    <s v="GOOD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11"/>
    <n v="287"/>
    <n v="322"/>
    <n v="0.45"/>
    <n v="308"/>
    <n v="322"/>
    <n v="2025"/>
    <s v="approx 36 count"/>
    <m/>
    <s v="GOOD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33"/>
    <n v="287"/>
    <n v="322"/>
    <n v="0.45"/>
    <n v="308"/>
    <n v="322"/>
    <n v="2025"/>
    <s v="approx 60 count"/>
    <m/>
    <s v="GOOD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33"/>
    <n v="287"/>
    <n v="322"/>
    <n v="0.45"/>
    <n v="308"/>
    <n v="322"/>
    <n v="2025"/>
    <s v="approx 45 count"/>
    <m/>
    <s v="GOOD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33"/>
    <n v="287"/>
    <n v="322"/>
    <n v="0.45"/>
    <n v="308"/>
    <n v="322"/>
    <n v="2025"/>
    <s v="approx 36 count"/>
    <m/>
    <s v="GOOD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34"/>
    <n v="287"/>
    <n v="322"/>
    <n v="0.45"/>
    <n v="308"/>
    <n v="322"/>
    <n v="2025"/>
    <s v="approx 60 count"/>
    <m/>
    <s v="GOOD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34"/>
    <n v="287"/>
    <n v="322"/>
    <n v="0.45"/>
    <n v="308"/>
    <n v="322"/>
    <n v="2025"/>
    <s v="approx 45 count"/>
    <m/>
    <s v="GOOD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34"/>
    <n v="287"/>
    <n v="322"/>
    <n v="0.45"/>
    <n v="308"/>
    <n v="322"/>
    <n v="2025"/>
    <s v="approx 36 count"/>
    <m/>
    <s v="GOOD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12"/>
    <n v="287"/>
    <n v="322"/>
    <n v="0.45"/>
    <n v="308"/>
    <n v="322"/>
    <n v="2025"/>
    <s v="approx 36 count"/>
    <m/>
    <s v="GOOD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12"/>
    <n v="287"/>
    <n v="322"/>
    <n v="0.45"/>
    <n v="308"/>
    <n v="322"/>
    <n v="2025"/>
    <s v="approx 60 count"/>
    <m/>
    <s v="GOOD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12"/>
    <n v="287"/>
    <n v="322"/>
    <n v="0.45"/>
    <n v="308"/>
    <n v="322"/>
    <n v="2025"/>
    <s v="approx 45 count"/>
    <m/>
    <s v="GOOD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13"/>
    <n v="287"/>
    <n v="322"/>
    <n v="0.43"/>
    <n v="294"/>
    <n v="308"/>
    <n v="2025"/>
    <s v="approx 36 count"/>
    <m/>
    <s v="MODERATE"/>
    <s v="Sales F.O.B. Shipping Point and/or Delivered Sales, Shipping Point Basis"/>
    <m/>
    <s v="occasional higher"/>
    <s v="Wide range in quality and condition."/>
    <s v="Mcallen, Texas"/>
    <x v="2"/>
  </r>
  <r>
    <s v="MEXICO CROSSINGS THROUGH TEXAS"/>
    <s v="24 inch bins"/>
    <x v="0"/>
    <x v="13"/>
    <n v="287"/>
    <n v="322"/>
    <n v="0.43"/>
    <n v="294"/>
    <n v="308"/>
    <n v="2025"/>
    <s v="approx 45 count"/>
    <m/>
    <s v="MODERATE"/>
    <s v="Sales F.O.B. Shipping Point and/or Delivered Sales, Shipping Point Basis"/>
    <m/>
    <s v="occasional higher"/>
    <s v="Wide range in quality and condition."/>
    <s v="Mcallen, Texas"/>
    <x v="2"/>
  </r>
  <r>
    <s v="MEXICO CROSSINGS THROUGH TEXAS"/>
    <s v="24 inch bins"/>
    <x v="0"/>
    <x v="13"/>
    <n v="287"/>
    <n v="322"/>
    <n v="0.43"/>
    <n v="294"/>
    <n v="308"/>
    <n v="2025"/>
    <s v="approx 60 count"/>
    <m/>
    <s v="MODERATE"/>
    <s v="Sales F.O.B. Shipping Point and/or Delivered Sales, Shipping Point Basis"/>
    <m/>
    <s v="occasional higher"/>
    <s v="Wide range in quality and condition."/>
    <s v="Mcallen, Texas"/>
    <x v="2"/>
  </r>
  <r>
    <s v="MEXICO CROSSINGS THROUGH TEXAS"/>
    <s v="24 inch bins"/>
    <x v="0"/>
    <x v="35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35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35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36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36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36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14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14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14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37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37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37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15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15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15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38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38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38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39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39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39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16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16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16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40"/>
    <n v="287"/>
    <n v="322"/>
    <n v="0.435"/>
    <n v="301"/>
    <n v="308"/>
    <n v="2025"/>
    <s v="approx 36 count"/>
    <m/>
    <s v="MODERATE"/>
    <s v="Sales F.O.B. Shipping Point and/or Delivered Sales, Shipping Point Basis"/>
    <s v="approximately 36 and 45 counts slightly higher, approximately 60 counts about steady."/>
    <s v="occasional higher"/>
    <s v="Wide range in quality and condition."/>
    <s v="Mcallen, Texas"/>
    <x v="2"/>
  </r>
  <r>
    <s v="MEXICO CROSSINGS THROUGH TEXAS"/>
    <s v="24 inch bins"/>
    <x v="0"/>
    <x v="40"/>
    <n v="287"/>
    <n v="322"/>
    <n v="0.43"/>
    <n v="294"/>
    <n v="308"/>
    <n v="2025"/>
    <s v="approx 45 count"/>
    <m/>
    <s v="MODERATE"/>
    <s v="Sales F.O.B. Shipping Point and/or Delivered Sales, Shipping Point Basis"/>
    <s v="approximately 36 and 45 counts slightly higher, approximately 60 counts about steady."/>
    <s v="occasional higher"/>
    <s v="Wide range in quality and condition."/>
    <s v="Mcallen, Texas"/>
    <x v="2"/>
  </r>
  <r>
    <s v="MEXICO CROSSINGS THROUGH TEXAS"/>
    <s v="24 inch bins"/>
    <x v="0"/>
    <x v="40"/>
    <n v="287"/>
    <n v="322"/>
    <n v="0.43"/>
    <n v="294"/>
    <n v="308"/>
    <n v="2025"/>
    <s v="approx 60 count"/>
    <m/>
    <s v="MODERATE"/>
    <s v="Sales F.O.B. Shipping Point and/or Delivered Sales, Shipping Point Basis"/>
    <s v="approximately 36 and 45 counts slightly higher, approximately 60 counts about steady."/>
    <s v="occasional higher"/>
    <s v="Wide range in quality and condition."/>
    <s v="Mcallen, Texas"/>
    <x v="2"/>
  </r>
  <r>
    <s v="MEXICO CROSSINGS THROUGH TEXAS"/>
    <s v="24 inch bins"/>
    <x v="0"/>
    <x v="17"/>
    <n v="287"/>
    <n v="322"/>
    <n v="0.435"/>
    <n v="301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17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17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41"/>
    <n v="294"/>
    <n v="329"/>
    <n v="0.44"/>
    <n v="301"/>
    <n v="315"/>
    <n v="2025"/>
    <s v="approx 45 count"/>
    <m/>
    <s v="MODERATE"/>
    <s v="Sales F.O.B. Shipping Point and/or Delivered Sales, Shipping Point Basis"/>
    <s v="Slightly Higher"/>
    <s v="occasional higher"/>
    <s v="Wide range in quality and condition."/>
    <s v="Mcallen, Texas"/>
    <x v="2"/>
  </r>
  <r>
    <s v="MEXICO CROSSINGS THROUGH TEXAS"/>
    <s v="24 inch bins"/>
    <x v="0"/>
    <x v="41"/>
    <n v="294"/>
    <n v="329"/>
    <n v="0.44"/>
    <n v="301"/>
    <n v="315"/>
    <n v="2025"/>
    <s v="approx 36 count"/>
    <m/>
    <s v="MODERATE"/>
    <s v="Sales F.O.B. Shipping Point and/or Delivered Sales, Shipping Point Basis"/>
    <s v="Slightly Higher"/>
    <s v="occasional higher"/>
    <s v="Wide range in quality and condition."/>
    <s v="Mcallen, Texas"/>
    <x v="2"/>
  </r>
  <r>
    <s v="MEXICO CROSSINGS THROUGH TEXAS"/>
    <s v="24 inch bins"/>
    <x v="0"/>
    <x v="41"/>
    <n v="294"/>
    <n v="329"/>
    <n v="0.435"/>
    <n v="301"/>
    <n v="308"/>
    <n v="2025"/>
    <s v="approx 60 count"/>
    <m/>
    <s v="MODERATE"/>
    <s v="Sales F.O.B. Shipping Point and/or Delivered Sales, Shipping Point Basis"/>
    <s v="Slightly Higher"/>
    <s v="occasional higher"/>
    <s v="Wide range in quality and condition."/>
    <s v="Mcallen, Texas"/>
    <x v="2"/>
  </r>
  <r>
    <s v="MEXICO CROSSINGS THROUGH TEXAS"/>
    <s v="24 inch bins"/>
    <x v="0"/>
    <x v="42"/>
    <n v="294"/>
    <n v="329"/>
    <n v="0.44"/>
    <n v="301"/>
    <n v="315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42"/>
    <n v="294"/>
    <n v="329"/>
    <n v="0.44"/>
    <n v="301"/>
    <n v="315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42"/>
    <n v="294"/>
    <n v="329"/>
    <n v="0.435"/>
    <n v="301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43"/>
    <n v="294"/>
    <n v="329"/>
    <n v="0.44"/>
    <n v="301"/>
    <n v="315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43"/>
    <n v="294"/>
    <n v="329"/>
    <n v="0.44"/>
    <n v="301"/>
    <n v="315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43"/>
    <n v="294"/>
    <n v="329"/>
    <n v="0.435"/>
    <n v="301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44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Slightly Higher"/>
    <s v="occasional higher"/>
    <s v="Wide range in quality and condition."/>
    <s v="Mcallen, Texas"/>
    <x v="2"/>
  </r>
  <r>
    <s v="MEXICO CROSSINGS THROUGH TEXAS"/>
    <s v="24 inch bins"/>
    <x v="0"/>
    <x v="44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Slightly Higher"/>
    <s v="occasional higher"/>
    <s v="Wide range in quality and condition."/>
    <s v="Mcallen, Texas"/>
    <x v="2"/>
  </r>
  <r>
    <s v="MEXICO CROSSINGS THROUGH TEXAS"/>
    <s v="24 inch bins"/>
    <x v="0"/>
    <x v="44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Slightly Higher"/>
    <s v="occasional higher"/>
    <s v="Wide range in quality and condition."/>
    <s v="Mcallen, Texas"/>
    <x v="2"/>
  </r>
  <r>
    <s v="MEXICO CROSSINGS THROUGH TEXAS"/>
    <s v="24 inch bins"/>
    <x v="0"/>
    <x v="45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45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45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46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46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46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47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47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47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48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48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48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49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49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49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50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50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50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51"/>
    <n v="345"/>
    <n v="382"/>
    <n v="0.53"/>
    <n v="364"/>
    <n v="378"/>
    <n v="2025"/>
    <s v="approx 60 count"/>
    <s v="LIGHT"/>
    <s v="GOOD"/>
    <s v="Sales F.O.B. Shipping Point and/or Delivered Sales, Shipping Point Basis"/>
    <s v="Higher"/>
    <s v="occasional higher"/>
    <s v="Wide range in quality and condition."/>
    <s v="Mcallen, Texas"/>
    <x v="2"/>
  </r>
  <r>
    <s v="MEXICO CROSSINGS THROUGH TEXAS"/>
    <s v="24 inch bins"/>
    <x v="0"/>
    <x v="51"/>
    <n v="345"/>
    <n v="382"/>
    <n v="0.53"/>
    <n v="364"/>
    <n v="378"/>
    <n v="2025"/>
    <s v="approx 45 count"/>
    <s v="LIGHT"/>
    <s v="GOOD"/>
    <s v="Sales F.O.B. Shipping Point and/or Delivered Sales, Shipping Point Basis"/>
    <s v="Higher"/>
    <s v="occasional higher"/>
    <s v="Wide range in quality and condition."/>
    <s v="Mcallen, Texas"/>
    <x v="2"/>
  </r>
  <r>
    <s v="MEXICO CROSSINGS THROUGH TEXAS"/>
    <s v="24 inch bins"/>
    <x v="0"/>
    <x v="51"/>
    <n v="345"/>
    <n v="382"/>
    <n v="0.53"/>
    <n v="364"/>
    <n v="378"/>
    <n v="2025"/>
    <s v="approx 36 count"/>
    <s v="LIGHT"/>
    <s v="GOOD"/>
    <s v="Sales F.O.B. Shipping Point and/or Delivered Sales, Shipping Point Basis"/>
    <s v="Higher"/>
    <s v="occasional higher"/>
    <s v="Wide range in quality and condition."/>
    <s v="Mcallen, Texas"/>
    <x v="2"/>
  </r>
  <r>
    <s v="MEXICO CROSSINGS THROUGH TEXAS"/>
    <s v="24 inch bins"/>
    <x v="0"/>
    <x v="52"/>
    <n v="345"/>
    <n v="382"/>
    <n v="0.53"/>
    <n v="364"/>
    <n v="378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52"/>
    <n v="345"/>
    <n v="382"/>
    <n v="0.53"/>
    <n v="364"/>
    <n v="378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52"/>
    <n v="345"/>
    <n v="382"/>
    <n v="0.53"/>
    <n v="364"/>
    <n v="378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53"/>
    <n v="345"/>
    <n v="382"/>
    <n v="0.53"/>
    <n v="364"/>
    <n v="378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53"/>
    <n v="345"/>
    <n v="382"/>
    <n v="0.53"/>
    <n v="364"/>
    <n v="378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53"/>
    <n v="345"/>
    <n v="382"/>
    <n v="0.53"/>
    <n v="364"/>
    <n v="378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54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54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54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2"/>
  </r>
  <r>
    <s v="MEXICO CROSSINGS THROUGH TEXAS"/>
    <s v="24 inch bins"/>
    <x v="0"/>
    <x v="55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55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55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56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56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56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57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57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57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58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58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58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59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59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59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60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60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60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61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61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61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62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62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2"/>
  </r>
  <r>
    <s v="MEXICO CROSSINGS THROUGH TEXAS"/>
    <s v="24 inch bins"/>
    <x v="0"/>
    <x v="62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2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  <r>
    <m/>
    <m/>
    <x v="2"/>
    <x v="63"/>
    <m/>
    <m/>
    <m/>
    <m/>
    <m/>
    <m/>
    <m/>
    <m/>
    <m/>
    <m/>
    <m/>
    <m/>
    <m/>
    <m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le2" cacheId="99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J3:N68" firstHeaderRow="1" firstDataRow="2" firstDataCol="1" rowPageCount="1" colPageCount="1"/>
  <pivotFields count="19">
    <pivotField showAll="0"/>
    <pivotField showAll="0"/>
    <pivotField axis="axisPage" multipleItemSelectionAllowed="1" showAll="0">
      <items count="6">
        <item h="1" m="1" x="3"/>
        <item h="1" x="1"/>
        <item x="0"/>
        <item h="1" x="2"/>
        <item h="1" m="1" x="4"/>
        <item t="default"/>
      </items>
    </pivotField>
    <pivotField axis="axisRow" showAll="0" sortType="ascending">
      <items count="2032">
        <item m="1" x="749"/>
        <item m="1" x="1007"/>
        <item m="1" x="1534"/>
        <item m="1" x="1017"/>
        <item m="1" x="1548"/>
        <item m="1" x="1030"/>
        <item m="1" x="1557"/>
        <item m="1" x="1039"/>
        <item m="1" x="1566"/>
        <item m="1" x="1058"/>
        <item m="1" x="1588"/>
        <item m="1" x="1071"/>
        <item m="1" x="1600"/>
        <item m="1" x="1081"/>
        <item m="1" x="1109"/>
        <item m="1" x="1644"/>
        <item m="1" x="1128"/>
        <item m="1" x="1662"/>
        <item m="1" x="1165"/>
        <item m="1" x="1702"/>
        <item m="1" x="1184"/>
        <item m="1" x="1726"/>
        <item m="1" x="1539"/>
        <item m="1" x="1032"/>
        <item m="1" x="1559"/>
        <item m="1" x="1041"/>
        <item m="1" x="1567"/>
        <item m="1" x="1048"/>
        <item m="1" x="1590"/>
        <item m="1" x="1073"/>
        <item m="1" x="1602"/>
        <item m="1" x="1082"/>
        <item m="1" x="1612"/>
        <item m="1" x="1646"/>
        <item m="1" x="1130"/>
        <item m="1" x="1663"/>
        <item m="1" x="1144"/>
        <item m="1" x="1704"/>
        <item m="1" x="1186"/>
        <item m="1" x="1728"/>
        <item m="1" x="1208"/>
        <item m="1" x="1561"/>
        <item m="1" x="1051"/>
        <item m="1" x="1578"/>
        <item m="1" x="1063"/>
        <item m="1" x="1593"/>
        <item m="1" x="1075"/>
        <item m="1" x="1615"/>
        <item m="1" x="1096"/>
        <item m="1" x="1630"/>
        <item m="1" x="1113"/>
        <item m="1" x="1648"/>
        <item m="1" x="1147"/>
        <item m="1" x="1685"/>
        <item m="1" x="1170"/>
        <item m="1" x="1707"/>
        <item m="1" x="1188"/>
        <item m="1" x="1748"/>
        <item m="1" x="1229"/>
        <item m="1" x="1772"/>
        <item m="1" x="1252"/>
        <item m="1" x="1790"/>
        <item m="1" x="1582"/>
        <item m="1" x="1068"/>
        <item m="1" x="1596"/>
        <item m="1" x="1077"/>
        <item m="1" x="1605"/>
        <item m="1" x="1100"/>
        <item m="1" x="1635"/>
        <item m="1" x="1116"/>
        <item m="1" x="1650"/>
        <item m="1" x="1134"/>
        <item m="1" x="1689"/>
        <item m="1" x="1175"/>
        <item m="1" x="1710"/>
        <item m="1" x="1190"/>
        <item m="1" x="1732"/>
        <item m="1" x="1231"/>
        <item m="1" x="1774"/>
        <item m="1" x="1253"/>
        <item m="1" x="1791"/>
        <item m="1" x="1272"/>
        <item m="1" x="1835"/>
        <item m="1" x="1313"/>
        <item m="1" x="1608"/>
        <item m="1" x="1090"/>
        <item m="1" x="1621"/>
        <item m="1" x="1120"/>
        <item m="1" x="1653"/>
        <item m="1" x="1137"/>
        <item m="1" x="1671"/>
        <item m="1" x="1154"/>
        <item m="1" x="1714"/>
        <item m="1" x="1193"/>
        <item m="1" x="1735"/>
        <item m="1" x="1215"/>
        <item m="1" x="1753"/>
        <item m="1" x="1256"/>
        <item m="1" x="1794"/>
        <item m="1" x="1275"/>
        <item m="1" x="1817"/>
        <item m="1" x="1293"/>
        <item m="1" x="1335"/>
        <item m="1" x="1883"/>
        <item m="1" x="1359"/>
        <item m="1" x="1906"/>
        <item m="1" x="1656"/>
        <item m="1" x="1141"/>
        <item m="1" x="1674"/>
        <item m="1" x="1158"/>
        <item m="1" x="1695"/>
        <item m="1" x="1196"/>
        <item m="1" x="1739"/>
        <item m="1" x="1218"/>
        <item m="1" x="1757"/>
        <item m="1" x="1237"/>
        <item m="1" x="1797"/>
        <item m="1" x="1279"/>
        <item m="1" x="1820"/>
        <item m="1" x="1296"/>
        <item m="1" x="1839"/>
        <item m="1" x="1337"/>
        <item m="1" x="1885"/>
        <item m="1" x="1360"/>
        <item m="1" x="1907"/>
        <item m="1" x="1381"/>
        <item m="1" x="1677"/>
        <item m="1" x="1161"/>
        <item m="1" x="1699"/>
        <item m="1" x="1719"/>
        <item m="1" x="1221"/>
        <item m="1" x="1760"/>
        <item m="1" x="1241"/>
        <item m="1" x="1781"/>
        <item m="1" x="1261"/>
        <item m="1" x="1823"/>
        <item m="1" x="1299"/>
        <item m="1" x="1843"/>
        <item m="1" x="1320"/>
        <item m="1" x="1865"/>
        <item m="1" x="1362"/>
        <item m="1" x="1909"/>
        <item m="1" x="1382"/>
        <item m="1" x="1929"/>
        <item m="1" x="1402"/>
        <item m="1" x="1962"/>
        <item m="1" x="1441"/>
        <item m="1" x="1982"/>
        <item m="1" x="1723"/>
        <item m="1" x="1202"/>
        <item m="1" x="1763"/>
        <item m="1" x="1245"/>
        <item m="1" x="1784"/>
        <item m="1" x="1265"/>
        <item m="1" x="1803"/>
        <item m="1" x="1301"/>
        <item m="1" x="1847"/>
        <item m="1" x="1323"/>
        <item m="1" x="1869"/>
        <item m="1" x="1343"/>
        <item m="1" x="1912"/>
        <item m="1" x="1386"/>
        <item m="1" x="1932"/>
        <item m="1" x="1405"/>
        <item m="1" x="1948"/>
        <item m="1" x="1443"/>
        <item m="1" x="1984"/>
        <item m="1" x="1460"/>
        <item m="1" x="2000"/>
        <item m="1" x="1474"/>
        <item m="1" x="1787"/>
        <item m="1" x="1268"/>
        <item m="1" x="1807"/>
        <item m="1" x="1286"/>
        <item m="1" x="1849"/>
        <item m="1" x="1326"/>
        <item m="1" x="1872"/>
        <item m="1" x="1347"/>
        <item m="1" x="1892"/>
        <item m="1" x="1388"/>
        <item m="1" x="1935"/>
        <item m="1" x="1408"/>
        <item m="1" x="1951"/>
        <item m="1" x="1427"/>
        <item m="1" x="1986"/>
        <item m="1" x="1462"/>
        <item m="1" x="2001"/>
        <item m="1" x="1475"/>
        <item m="1" x="2017"/>
        <item m="1" x="1503"/>
        <item m="1" x="1810"/>
        <item m="1" x="1289"/>
        <item m="1" x="1831"/>
        <item m="1" x="1307"/>
        <item m="1" x="1875"/>
        <item m="1" x="1350"/>
        <item m="1" x="1895"/>
        <item m="1" x="1371"/>
        <item m="1" x="1918"/>
        <item m="1" x="1954"/>
        <item m="1" x="1430"/>
        <item m="1" x="1971"/>
        <item m="1" x="1449"/>
        <item m="1" x="2004"/>
        <item m="1" x="1478"/>
        <item m="1" x="2020"/>
        <item m="1" x="1492"/>
        <item m="1" x="977"/>
        <item m="1" x="1516"/>
        <item m="1" x="996"/>
        <item m="1" x="1526"/>
        <item m="1" x="1009"/>
        <item m="1" x="1855"/>
        <item m="1" x="1353"/>
        <item m="1" x="1899"/>
        <item m="1" x="1374"/>
        <item m="1" x="1922"/>
        <item m="1" x="1393"/>
        <item m="1" x="1434"/>
        <item m="1" x="1974"/>
        <item m="1" x="1453"/>
        <item m="1" x="1992"/>
        <item m="1" x="1481"/>
        <item m="1" x="2024"/>
        <item m="1" x="1495"/>
        <item m="1" x="980"/>
        <item m="1" x="1508"/>
        <item m="1" x="998"/>
        <item m="1" x="1528"/>
        <item m="1" x="1010"/>
        <item m="1" x="1020"/>
        <item m="1" x="1376"/>
        <item m="1" x="1924"/>
        <item m="1" x="1397"/>
        <item m="1" x="1942"/>
        <item m="1" x="1415"/>
        <item m="1" x="1977"/>
        <item m="1" x="1456"/>
        <item m="1" x="1996"/>
        <item m="1" x="1469"/>
        <item m="1" x="2009"/>
        <item m="1" x="1498"/>
        <item m="1" x="983"/>
        <item m="1" x="1512"/>
        <item m="1" x="1008"/>
        <item m="1" x="1535"/>
        <item m="1" x="1024"/>
        <item m="1" x="1549"/>
        <item m="1" x="1031"/>
        <item m="1" x="1558"/>
        <item m="1" x="1040"/>
        <item m="1" x="1575"/>
        <item m="1" x="1059"/>
        <item m="1" x="1589"/>
        <item m="1" x="1072"/>
        <item m="1" x="1601"/>
        <item m="1" x="1627"/>
        <item m="1" x="1110"/>
        <item m="1" x="1645"/>
        <item m="1" x="1129"/>
        <item m="1" x="1682"/>
        <item m="1" x="1166"/>
        <item m="1" x="1703"/>
        <item m="1" x="1185"/>
        <item m="1" x="1727"/>
        <item m="1" x="1551"/>
        <item m="1" x="1034"/>
        <item m="1" x="1560"/>
        <item m="1" x="1042"/>
        <item m="1" x="1569"/>
        <item m="1" x="1061"/>
        <item m="1" x="1592"/>
        <item m="1" x="1074"/>
        <item m="1" x="1603"/>
        <item m="1" x="1083"/>
        <item m="1" x="1112"/>
        <item m="1" x="1647"/>
        <item m="1" x="1131"/>
        <item m="1" x="1665"/>
        <item m="1" x="1168"/>
        <item m="1" x="1706"/>
        <item m="1" x="1187"/>
        <item m="1" x="1729"/>
        <item m="1" x="1209"/>
        <item m="1" x="1044"/>
        <item m="1" x="1571"/>
        <item m="1" x="1053"/>
        <item m="1" x="1580"/>
        <item m="1" x="1066"/>
        <item m="1" x="1604"/>
        <item m="1" x="1085"/>
        <item m="1" x="1616"/>
        <item m="1" x="1098"/>
        <item m="1" x="1633"/>
        <item m="1" x="1133"/>
        <item m="1" x="1667"/>
        <item m="1" x="1149"/>
        <item m="1" x="1687"/>
        <item m="1" x="1173"/>
        <item m="1" x="1731"/>
        <item m="1" x="1210"/>
        <item m="1" x="1749"/>
        <item m="1" x="1230"/>
        <item m="1" x="1773"/>
        <item m="1" x="1271"/>
        <item m="1" x="1813"/>
        <item m="1" x="1584"/>
        <item m="1" x="1069"/>
        <item m="1" x="1598"/>
        <item m="1" x="1088"/>
        <item m="1" x="1619"/>
        <item m="1" x="1102"/>
        <item m="1" x="1636"/>
        <item m="1" x="1118"/>
        <item m="1" x="1669"/>
        <item m="1" x="1152"/>
        <item m="1" x="1691"/>
        <item m="1" x="1176"/>
        <item m="1" x="1712"/>
        <item m="1" x="1213"/>
        <item m="1" x="1751"/>
        <item m="1" x="1233"/>
        <item m="1" x="1775"/>
        <item m="1" x="1254"/>
        <item m="1" x="1815"/>
        <item m="1" x="1292"/>
        <item m="1" x="1836"/>
        <item m="1" x="1314"/>
        <item m="1" x="1610"/>
        <item m="1" x="1104"/>
        <item m="1" x="1638"/>
        <item m="1" x="1121"/>
        <item m="1" x="1654"/>
        <item m="1" x="1139"/>
        <item m="1" x="1693"/>
        <item m="1" x="1178"/>
        <item m="1" x="1715"/>
        <item m="1" x="1194"/>
        <item m="1" x="1737"/>
        <item m="1" x="1235"/>
        <item m="1" x="1777"/>
        <item m="1" x="1257"/>
        <item m="1" x="1795"/>
        <item m="1" x="1277"/>
        <item m="1" x="1316"/>
        <item m="1" x="1861"/>
        <item m="1" x="1336"/>
        <item m="1" x="1884"/>
        <item m="1" x="1640"/>
        <item m="1" x="1123"/>
        <item m="1" x="1658"/>
        <item m="1" x="1142"/>
        <item m="1" x="1675"/>
        <item m="1" x="1180"/>
        <item m="1" x="1717"/>
        <item m="1" x="1198"/>
        <item m="1" x="1740"/>
        <item m="1" x="1219"/>
        <item m="1" x="1779"/>
        <item m="1" x="1259"/>
        <item m="1" x="1799"/>
        <item m="1" x="1280"/>
        <item m="1" x="1821"/>
        <item m="1" x="1318"/>
        <item m="1" x="1863"/>
        <item m="1" x="1339"/>
        <item m="1" x="1886"/>
        <item m="1" x="1361"/>
        <item m="1" x="1928"/>
        <item m="1" x="1401"/>
        <item m="1" x="1678"/>
        <item m="1" x="1162"/>
        <item m="1" x="1200"/>
        <item m="1" x="1742"/>
        <item m="1" x="1222"/>
        <item m="1" x="1761"/>
        <item m="1" x="1243"/>
        <item m="1" x="1801"/>
        <item m="1" x="1282"/>
        <item m="1" x="1824"/>
        <item m="1" x="1300"/>
        <item m="1" x="1845"/>
        <item m="1" x="1341"/>
        <item m="1" x="1888"/>
        <item m="1" x="1363"/>
        <item m="1" x="1910"/>
        <item m="1" x="1384"/>
        <item m="1" x="1947"/>
        <item m="1" x="1423"/>
        <item m="1" x="1963"/>
        <item m="1" x="1442"/>
        <item m="1" x="1983"/>
        <item m="1" x="1744"/>
        <item m="1" x="1224"/>
        <item m="1" x="1765"/>
        <item m="1" x="1246"/>
        <item m="1" x="1785"/>
        <item m="1" x="1284"/>
        <item m="1" x="1826"/>
        <item m="1" x="1303"/>
        <item m="1" x="1848"/>
        <item m="1" x="1324"/>
        <item m="1" x="1890"/>
        <item m="1" x="1365"/>
        <item m="1" x="1914"/>
        <item m="1" x="1387"/>
        <item m="1" x="1933"/>
        <item m="1" x="1425"/>
        <item m="1" x="1965"/>
        <item m="1" x="1445"/>
        <item m="1" x="1985"/>
        <item m="1" x="1461"/>
        <item m="1" x="2016"/>
        <item m="1" x="1767"/>
        <item m="1" x="1248"/>
        <item m="1" x="1788"/>
        <item m="1" x="1269"/>
        <item m="1" x="1305"/>
        <item m="1" x="1851"/>
        <item m="1" x="1327"/>
        <item m="1" x="1873"/>
        <item m="1" x="1369"/>
        <item m="1" x="1916"/>
        <item m="1" x="1390"/>
        <item m="1" x="1936"/>
        <item m="1" x="1409"/>
        <item m="1" x="1969"/>
        <item m="1" x="1447"/>
        <item m="1" x="1988"/>
        <item m="1" x="1463"/>
        <item m="1" x="2002"/>
        <item m="1" x="1491"/>
        <item m="1" x="976"/>
        <item m="1" x="1504"/>
        <item m="1" x="1811"/>
        <item m="1" x="1290"/>
        <item m="1" x="1853"/>
        <item m="1" x="1329"/>
        <item m="1" x="1876"/>
        <item m="1" x="1351"/>
        <item m="1" x="1897"/>
        <item m="1" x="1938"/>
        <item m="1" x="1411"/>
        <item m="1" x="1955"/>
        <item m="1" x="1432"/>
        <item m="1" x="1990"/>
        <item m="1" x="1465"/>
        <item m="1" x="2005"/>
        <item m="1" x="1479"/>
        <item m="1" x="2022"/>
        <item m="1" x="1506"/>
        <item m="1" x="987"/>
        <item m="1" x="1517"/>
        <item m="1" x="997"/>
        <item m="1" x="1527"/>
        <item m="1" x="1331"/>
        <item m="1" x="1878"/>
        <item m="1" x="1355"/>
        <item m="1" x="1900"/>
        <item m="1" x="1375"/>
        <item m="1" x="1940"/>
        <item m="1" x="1413"/>
        <item m="1" x="1435"/>
        <item m="1" x="1975"/>
        <item m="1" x="1467"/>
        <item m="1" x="2007"/>
        <item m="1" x="1483"/>
        <item m="1" x="2025"/>
        <item m="1" x="1496"/>
        <item m="1" x="989"/>
        <item m="1" x="1519"/>
        <item m="1" x="1000"/>
        <item m="1" x="1011"/>
        <item m="1" x="1544"/>
        <item m="1" x="1902"/>
        <item m="1" x="1377"/>
        <item m="1" x="1925"/>
        <item m="1" x="1399"/>
        <item m="1" x="1958"/>
        <item m="1" x="1437"/>
        <item m="1" x="1978"/>
        <item m="1" x="1457"/>
        <item m="1" x="1998"/>
        <item m="1" x="1485"/>
        <item m="1" x="2027"/>
        <item m="1" x="1499"/>
        <item m="1" x="984"/>
        <item m="1" x="1514"/>
        <item m="1" x="1001"/>
        <item m="1" x="1530"/>
        <item m="1" x="1013"/>
        <item m="1" x="1556"/>
        <item m="1" x="1038"/>
        <item m="1" x="1565"/>
        <item m="1" x="1047"/>
        <item m="1" x="1018"/>
        <item m="1" x="1540"/>
        <item m="1" x="1025"/>
        <item m="1" x="1550"/>
        <item m="1" x="1033"/>
        <item m="1" x="1568"/>
        <item m="1" x="1049"/>
        <item m="1" x="1576"/>
        <item m="1" x="1060"/>
        <item m="1" x="1591"/>
        <item m="1" x="1613"/>
        <item m="1" x="1094"/>
        <item m="1" x="1628"/>
        <item m="1" x="1111"/>
        <item m="1" x="1664"/>
        <item m="1" x="1145"/>
        <item m="1" x="1683"/>
        <item m="1" x="1167"/>
        <item m="1" x="1705"/>
        <item m="1" x="1542"/>
        <item m="1" x="1027"/>
        <item m="1" x="1553"/>
        <item m="1" x="1035"/>
        <item m="1" x="1562"/>
        <item m="1" x="1052"/>
        <item m="1" x="1579"/>
        <item m="1" x="1064"/>
        <item m="1" x="1594"/>
        <item m="1" x="1076"/>
        <item m="1" x="1097"/>
        <item m="1" x="1631"/>
        <item m="1" x="1114"/>
        <item m="1" x="1649"/>
        <item m="1" x="1148"/>
        <item m="1" x="1686"/>
        <item m="1" x="1171"/>
        <item m="1" x="1708"/>
        <item m="1" x="1189"/>
        <item m="1" x="1563"/>
        <item m="1" x="1045"/>
        <item m="1" x="1573"/>
        <item m="1" x="1055"/>
        <item m="1" x="1583"/>
        <item m="1" x="1078"/>
        <item m="1" x="1606"/>
        <item m="1" x="1087"/>
        <item m="1" x="1618"/>
        <item m="1" x="1101"/>
        <item m="1" x="1651"/>
        <item m="1" x="1135"/>
        <item m="1" x="1668"/>
        <item m="1" x="1151"/>
        <item m="1" x="1690"/>
        <item m="1" x="1191"/>
        <item m="1" x="1733"/>
        <item m="1" x="1212"/>
        <item m="1" x="1750"/>
        <item m="1" x="1232"/>
        <item m="1" x="1792"/>
        <item m="1" x="1273"/>
        <item m="1" x="1814"/>
        <item m="1" x="1585"/>
        <item m="1" x="1070"/>
        <item m="1" x="1609"/>
        <item m="1" x="1091"/>
        <item m="1" x="1622"/>
        <item m="1" x="1103"/>
        <item m="1" x="1637"/>
        <item m="1" x="1138"/>
        <item m="1" x="1672"/>
        <item m="1" x="1155"/>
        <item m="1" x="1692"/>
        <item m="1" x="1177"/>
        <item m="1" x="1736"/>
        <item m="1" x="1216"/>
        <item m="1" x="1754"/>
        <item m="1" x="1234"/>
        <item m="1" x="1776"/>
        <item m="1" x="1276"/>
        <item m="1" x="1818"/>
        <item m="1" x="1294"/>
        <item m="1" x="1837"/>
        <item m="1" x="1315"/>
        <item m="1" x="1625"/>
        <item m="1" x="1106"/>
        <item m="1" x="1639"/>
        <item m="1" x="1122"/>
        <item m="1" x="1657"/>
        <item m="1" x="1159"/>
        <item m="1" x="1696"/>
        <item m="1" x="1179"/>
        <item m="1" x="1716"/>
        <item m="1" x="1197"/>
        <item m="1" x="1758"/>
        <item m="1" x="1238"/>
        <item m="1" x="1778"/>
        <item m="1" x="1258"/>
        <item m="1" x="1798"/>
        <item m="1" x="1297"/>
        <item m="1" x="1840"/>
        <item m="1" x="1317"/>
        <item m="1" x="1862"/>
        <item m="1" x="1338"/>
        <item m="1" x="1642"/>
        <item m="1" x="1125"/>
        <item m="1" x="1659"/>
        <item m="1" x="1143"/>
        <item m="1" x="1700"/>
        <item m="1" x="1182"/>
        <item m="1" x="1720"/>
        <item m="1" x="1199"/>
        <item m="1" x="1741"/>
        <item m="1" x="1242"/>
        <item m="1" x="1782"/>
        <item m="1" x="1262"/>
        <item m="1" x="1800"/>
        <item m="1" x="1281"/>
        <item m="1" x="1844"/>
        <item m="1" x="1321"/>
        <item m="1" x="1866"/>
        <item m="1" x="1340"/>
        <item m="1" x="1887"/>
        <item m="1" x="1383"/>
        <item m="1" x="1930"/>
        <item m="1" x="1403"/>
        <item m="1" x="1679"/>
        <item m="1" x="1164"/>
        <item m="1" x="1203"/>
        <item m="1" x="1743"/>
        <item m="1" x="1223"/>
        <item m="1" x="1764"/>
        <item m="1" x="1266"/>
        <item m="1" x="1804"/>
        <item m="1" x="1283"/>
        <item m="1" x="1825"/>
        <item m="1" x="1302"/>
        <item m="1" x="1870"/>
        <item m="1" x="1344"/>
        <item m="1" x="1889"/>
        <item m="1" x="1364"/>
        <item m="1" x="1913"/>
        <item m="1" x="1406"/>
        <item m="1" x="1949"/>
        <item m="1" x="1424"/>
        <item m="1" x="1964"/>
        <item m="1" x="1444"/>
        <item m="1" x="1206"/>
        <item m="1" x="1746"/>
        <item m="1" x="1226"/>
        <item m="1" x="1766"/>
        <item m="1" x="1247"/>
        <item m="1" x="1808"/>
        <item m="1" x="1287"/>
        <item m="1" x="1828"/>
        <item m="1" x="1304"/>
        <item m="1" x="1850"/>
        <item m="1" x="1348"/>
        <item m="1" x="1893"/>
        <item m="1" x="1367"/>
        <item m="1" x="1915"/>
        <item m="1" x="1389"/>
        <item m="1" x="1952"/>
        <item m="1" x="1428"/>
        <item m="1" x="1967"/>
        <item m="1" x="1446"/>
        <item m="1" x="1987"/>
        <item m="1" x="1476"/>
        <item m="1" x="2018"/>
        <item m="1" x="1769"/>
        <item m="1" x="1249"/>
        <item m="1" x="1789"/>
        <item m="1" x="1832"/>
        <item m="1" x="1308"/>
        <item m="1" x="1852"/>
        <item m="1" x="1328"/>
        <item m="1" x="1896"/>
        <item m="1" x="1372"/>
        <item m="1" x="1919"/>
        <item m="1" x="1391"/>
        <item m="1" x="1937"/>
        <item m="1" x="1431"/>
        <item m="1" x="1972"/>
        <item m="1" x="1450"/>
        <item m="1" x="1989"/>
        <item m="1" x="1464"/>
        <item m="1" x="2021"/>
        <item m="1" x="1493"/>
        <item m="1" x="978"/>
        <item m="1" x="1505"/>
        <item m="1" x="1812"/>
        <item m="1" x="1311"/>
        <item m="1" x="1856"/>
        <item m="1" x="1330"/>
        <item m="1" x="1877"/>
        <item m="1" x="1354"/>
        <item m="1" x="1394"/>
        <item m="1" x="1939"/>
        <item m="1" x="1412"/>
        <item m="1" x="1957"/>
        <item m="1" x="1454"/>
        <item m="1" x="1993"/>
        <item m="1" x="1466"/>
        <item m="1" x="2006"/>
        <item m="1" x="1482"/>
        <item m="1" x="981"/>
        <item m="1" x="1509"/>
        <item m="1" x="988"/>
        <item m="1" x="1518"/>
        <item m="1" x="999"/>
        <item m="1" x="1859"/>
        <item m="1" x="1333"/>
        <item m="1" x="1880"/>
        <item m="1" x="1356"/>
        <item m="1" x="1901"/>
        <item m="1" x="1398"/>
        <item m="1" x="1943"/>
        <item m="1" x="1416"/>
        <item m="1" x="1436"/>
        <item m="1" x="1997"/>
        <item m="1" x="1470"/>
        <item m="1" x="2010"/>
        <item m="1" x="1484"/>
        <item m="1" x="2026"/>
        <item m="1" x="1513"/>
        <item m="1" x="991"/>
        <item m="1" x="1521"/>
        <item m="1" x="1529"/>
        <item m="1" x="1021"/>
        <item m="1" x="1545"/>
        <item m="1" x="1903"/>
        <item m="1" x="1378"/>
        <item m="1" x="1927"/>
        <item m="1" x="1419"/>
        <item m="1" x="1959"/>
        <item m="1" x="1438"/>
        <item m="1" x="1979"/>
        <item m="1" x="1459"/>
        <item m="1" x="2013"/>
        <item m="1" x="1487"/>
        <item m="1" x="2028"/>
        <item m="1" x="1500"/>
        <item m="1" x="986"/>
        <item m="1" x="1523"/>
        <item m="1" x="1003"/>
        <item m="1" x="1531"/>
        <item m="1" x="1014"/>
        <item m="1" x="1029"/>
        <item m="1" x="1536"/>
        <item m="1" x="1019"/>
        <item m="1" x="1541"/>
        <item m="1" x="1026"/>
        <item m="1" x="1552"/>
        <item m="1" x="1043"/>
        <item m="1" x="1570"/>
        <item m="1" x="1050"/>
        <item m="1" x="1577"/>
        <item m="1" x="1062"/>
        <item m="1" x="1084"/>
        <item m="1" x="1614"/>
        <item m="1" x="1095"/>
        <item m="1" x="1629"/>
        <item m="1" x="1132"/>
        <item m="1" x="1666"/>
        <item m="1" x="1146"/>
        <item m="1" x="1684"/>
        <item m="1" x="1169"/>
        <item m="1" x="1730"/>
        <item m="1" x="1543"/>
        <item m="1" x="1028"/>
        <item m="1" x="1555"/>
        <item m="1" x="1036"/>
        <item m="1" x="1572"/>
        <item m="1" x="1054"/>
        <item m="1" x="1581"/>
        <item m="1" x="1067"/>
        <item m="1" x="1595"/>
        <item m="1" x="1086"/>
        <item m="1" x="1617"/>
        <item m="1" x="1099"/>
        <item m="1" x="1634"/>
        <item m="1" x="1115"/>
        <item m="1" x="1150"/>
        <item m="1" x="1688"/>
        <item m="1" x="1174"/>
        <item m="1" x="1709"/>
        <item m="1" x="1211"/>
        <item m="1" x="1564"/>
        <item m="1" x="1046"/>
        <item m="1" x="1574"/>
        <item m="1" x="1056"/>
        <item m="1" x="1599"/>
        <item m="1" x="1079"/>
        <item m="1" x="1607"/>
        <item m="1" x="1089"/>
        <item m="1" x="1620"/>
        <item m="1" x="1119"/>
        <item m="1" x="1652"/>
        <item m="1" x="1136"/>
        <item m="1" x="1670"/>
        <item m="1" x="1153"/>
        <item m="1" x="1713"/>
        <item m="1" x="1192"/>
        <item m="1" x="1734"/>
        <item m="1" x="1214"/>
        <item m="1" x="1752"/>
        <item m="1" x="1255"/>
        <item m="1" x="1793"/>
        <item m="1" x="1274"/>
        <item m="1" x="1816"/>
        <item m="1" x="1586"/>
        <item m="1" x="1080"/>
        <item m="1" x="1611"/>
        <item m="1" x="1092"/>
        <item m="1" x="1624"/>
        <item m="1" x="1105"/>
        <item m="1" x="1655"/>
        <item m="1" x="1140"/>
        <item m="1" x="1673"/>
        <item m="1" x="1157"/>
        <item m="1" x="1694"/>
        <item m="1" x="1195"/>
        <item m="1" x="1738"/>
        <item m="1" x="1217"/>
        <item m="1" x="1756"/>
        <item m="1" x="1236"/>
        <item m="1" x="1796"/>
        <item m="1" x="1278"/>
        <item m="1" x="1819"/>
        <item m="1" x="1295"/>
        <item m="1" x="1838"/>
        <item m="1" x="1093"/>
        <item m="1" x="1626"/>
        <item m="1" x="1108"/>
        <item m="1" x="1641"/>
        <item m="1" x="1124"/>
        <item m="1" x="1676"/>
        <item m="1" x="1160"/>
        <item m="1" x="1698"/>
        <item m="1" x="1181"/>
        <item m="1" x="1718"/>
        <item m="1" x="1220"/>
        <item m="1" x="1759"/>
        <item m="1" x="1240"/>
        <item m="1" x="1780"/>
        <item m="1" x="1260"/>
        <item m="1" x="1822"/>
        <item m="1" x="1298"/>
        <item m="1" x="1842"/>
        <item m="1" x="1319"/>
        <item m="1" x="1864"/>
        <item m="1" x="1908"/>
        <item m="1" x="1643"/>
        <item m="1" x="1127"/>
        <item m="1" x="1660"/>
        <item m="1" x="1163"/>
        <item m="1" x="1701"/>
        <item m="1" x="1183"/>
        <item m="1" x="1722"/>
        <item m="1" x="1201"/>
        <item m="1" x="1762"/>
        <item m="1" x="1244"/>
        <item m="1" x="1783"/>
        <item m="1" x="1264"/>
        <item m="1" x="1802"/>
        <item m="1" x="1846"/>
        <item m="1" x="1322"/>
        <item m="1" x="1868"/>
        <item m="1" x="1342"/>
        <item m="1" x="1911"/>
        <item m="1" x="1385"/>
        <item m="1" x="1931"/>
        <item m="1" x="1404"/>
        <item m="1" x="1680"/>
        <item m="1" x="1724"/>
        <item m="1" x="1205"/>
        <item m="1" x="1745"/>
        <item m="1" x="1225"/>
        <item m="1" x="1786"/>
        <item m="1" x="1267"/>
        <item m="1" x="1806"/>
        <item m="1" x="1285"/>
        <item m="1" x="1827"/>
        <item m="1" x="1325"/>
        <item m="1" x="1871"/>
        <item m="1" x="1346"/>
        <item m="1" x="1891"/>
        <item m="1" x="1366"/>
        <item m="1" x="1934"/>
        <item m="1" x="1407"/>
        <item m="1" x="1950"/>
        <item m="1" x="1426"/>
        <item m="1" x="1966"/>
        <item m="1" x="1725"/>
        <item m="1" x="1207"/>
        <item m="1" x="1747"/>
        <item m="1" x="1228"/>
        <item m="1" x="1768"/>
        <item m="1" x="1270"/>
        <item m="1" x="1809"/>
        <item m="1" x="1288"/>
        <item m="1" x="1830"/>
        <item m="1" x="1306"/>
        <item m="1" x="1874"/>
        <item m="1" x="1349"/>
        <item m="1" x="1894"/>
        <item m="1" x="1370"/>
        <item m="1" x="1917"/>
        <item m="1" x="1410"/>
        <item m="1" x="1953"/>
        <item m="1" x="1429"/>
        <item m="1" x="1970"/>
        <item m="1" x="1448"/>
        <item m="1" x="2003"/>
        <item m="1" x="1477"/>
        <item m="1" x="2019"/>
        <item m="1" x="1771"/>
        <item m="1" x="1250"/>
        <item m="1" x="1291"/>
        <item m="1" x="1833"/>
        <item m="1" x="1310"/>
        <item m="1" x="1854"/>
        <item m="1" x="1352"/>
        <item m="1" x="1898"/>
        <item m="1" x="1373"/>
        <item m="1" x="1921"/>
        <item m="1" x="1392"/>
        <item m="1" x="1956"/>
        <item m="1" x="1433"/>
        <item m="1" x="1973"/>
        <item m="1" x="1452"/>
        <item m="1" x="1991"/>
        <item m="1" x="1480"/>
        <item m="1" x="2023"/>
        <item m="1" x="1494"/>
        <item m="1" x="979"/>
        <item m="1" x="1507"/>
        <item m="1" x="1834"/>
        <item m="1" x="1312"/>
        <item m="1" x="1858"/>
        <item m="1" x="1332"/>
        <item m="1" x="1879"/>
        <item m="1" x="1923"/>
        <item m="1" x="1396"/>
        <item m="1" x="1941"/>
        <item m="1" x="1414"/>
        <item m="1" x="1976"/>
        <item m="1" x="1455"/>
        <item m="1" x="1995"/>
        <item m="1" x="1468"/>
        <item m="1" x="2008"/>
        <item m="1" x="1497"/>
        <item m="1" x="982"/>
        <item m="1" x="1511"/>
        <item m="1" x="990"/>
        <item m="1" x="1520"/>
        <item m="1" x="1012"/>
        <item m="1" x="1860"/>
        <item m="1" x="1334"/>
        <item m="1" x="1882"/>
        <item m="1" x="1357"/>
        <item m="1" x="1926"/>
        <item m="1" x="1400"/>
        <item m="1" x="1944"/>
        <item m="1" x="1418"/>
        <item m="1" x="1458"/>
        <item m="1" x="1999"/>
        <item m="1" x="1471"/>
        <item m="1" x="2012"/>
        <item m="1" x="1486"/>
        <item m="1" x="985"/>
        <item m="1" x="1515"/>
        <item m="1" x="992"/>
        <item m="1" x="1002"/>
        <item m="1" x="1537"/>
        <item m="1" x="1022"/>
        <item m="1" x="1546"/>
        <item m="1" x="1904"/>
        <item m="1" x="1379"/>
        <item m="1" x="1945"/>
        <item m="1" x="1421"/>
        <item m="1" x="1960"/>
        <item m="1" x="1439"/>
        <item m="1" x="1980"/>
        <item m="1" x="1472"/>
        <item m="1" x="2014"/>
        <item m="1" x="1489"/>
        <item m="1" x="2029"/>
        <item m="1" x="1501"/>
        <item m="1" x="994"/>
        <item m="1" x="1524"/>
        <item m="1" x="1005"/>
        <item m="1" x="1532"/>
        <item m="1" x="1015"/>
        <item m="1" x="833"/>
        <item m="1" x="834"/>
        <item m="1" x="835"/>
        <item m="1" x="836"/>
        <item m="1" x="1554"/>
        <item m="1" x="837"/>
        <item m="1" x="838"/>
        <item m="1" x="839"/>
        <item m="1" x="840"/>
        <item m="1" x="841"/>
        <item m="1" x="1065"/>
        <item m="1" x="842"/>
        <item m="1" x="843"/>
        <item m="1" x="844"/>
        <item m="1" x="845"/>
        <item m="1" x="1632"/>
        <item m="1" x="846"/>
        <item m="1" x="847"/>
        <item m="1" x="848"/>
        <item m="1" x="849"/>
        <item m="1" x="850"/>
        <item m="1" x="1172"/>
        <item m="1" x="851"/>
        <item m="1" x="852"/>
        <item m="1" x="853"/>
        <item m="1" x="854"/>
        <item m="1" x="855"/>
        <item m="1" x="1037"/>
        <item m="1" x="856"/>
        <item m="1" x="857"/>
        <item m="1" x="858"/>
        <item m="1" x="859"/>
        <item m="1" x="860"/>
        <item m="1" x="1597"/>
        <item m="1" x="861"/>
        <item m="1" x="862"/>
        <item m="1" x="863"/>
        <item m="1" x="864"/>
        <item m="1" x="865"/>
        <item m="1" x="1117"/>
        <item m="1" x="866"/>
        <item m="1" x="867"/>
        <item m="1" x="868"/>
        <item m="1" x="869"/>
        <item m="1" x="1711"/>
        <item m="1" x="870"/>
        <item m="1" x="871"/>
        <item m="1" x="872"/>
        <item m="1" x="873"/>
        <item m="1" x="874"/>
        <item m="1" x="1057"/>
        <item m="1" x="875"/>
        <item m="1" x="876"/>
        <item m="1" x="877"/>
        <item m="1" x="878"/>
        <item m="1" x="879"/>
        <item m="1" x="1623"/>
        <item m="1" x="880"/>
        <item m="1" x="881"/>
        <item m="1" x="882"/>
        <item m="1" x="883"/>
        <item m="1" x="884"/>
        <item m="1" x="1156"/>
        <item m="1" x="885"/>
        <item m="1" x="886"/>
        <item m="1" x="887"/>
        <item m="1" x="888"/>
        <item m="1" x="889"/>
        <item m="1" x="1755"/>
        <item m="1" x="890"/>
        <item m="1" x="891"/>
        <item m="1" x="892"/>
        <item m="1" x="893"/>
        <item m="1" x="945"/>
        <item m="1" x="1587"/>
        <item m="1" x="894"/>
        <item m="1" x="895"/>
        <item m="1" x="896"/>
        <item m="1" x="897"/>
        <item m="1" x="898"/>
        <item m="1" x="1107"/>
        <item m="1" x="899"/>
        <item m="1" x="900"/>
        <item m="1" x="901"/>
        <item m="1" x="902"/>
        <item m="1" x="903"/>
        <item m="1" x="1697"/>
        <item m="1" x="904"/>
        <item m="1" x="905"/>
        <item m="1" x="906"/>
        <item m="1" x="907"/>
        <item m="1" x="908"/>
        <item m="1" x="1239"/>
        <item m="1" x="909"/>
        <item m="1" x="910"/>
        <item m="1" x="911"/>
        <item m="1" x="912"/>
        <item m="1" x="913"/>
        <item m="1" x="1841"/>
        <item m="1" x="914"/>
        <item m="1" x="915"/>
        <item m="1" x="916"/>
        <item m="1" x="917"/>
        <item m="1" x="918"/>
        <item m="1" x="1126"/>
        <item m="1" x="919"/>
        <item m="1" x="920"/>
        <item m="1" x="921"/>
        <item m="1" x="922"/>
        <item m="1" x="923"/>
        <item m="1" x="1721"/>
        <item m="1" x="924"/>
        <item m="1" x="925"/>
        <item m="1" x="926"/>
        <item m="1" x="927"/>
        <item m="1" x="928"/>
        <item m="1" x="1263"/>
        <item m="1" x="929"/>
        <item m="1" x="930"/>
        <item m="1" x="931"/>
        <item m="1" x="932"/>
        <item m="1" x="933"/>
        <item m="1" x="1867"/>
        <item m="1" x="934"/>
        <item m="1" x="935"/>
        <item m="1" x="936"/>
        <item m="1" x="937"/>
        <item m="1" x="1661"/>
        <item m="1" x="938"/>
        <item m="1" x="939"/>
        <item m="1" x="940"/>
        <item m="1" x="941"/>
        <item m="1" x="942"/>
        <item m="1" x="1204"/>
        <item m="1" x="943"/>
        <item m="1" x="944"/>
        <item m="1" x="750"/>
        <item m="1" x="751"/>
        <item m="1" x="752"/>
        <item m="1" x="1805"/>
        <item m="1" x="753"/>
        <item m="1" x="754"/>
        <item m="1" x="755"/>
        <item m="1" x="756"/>
        <item m="1" x="1345"/>
        <item m="1" x="757"/>
        <item m="1" x="758"/>
        <item m="1" x="759"/>
        <item m="1" x="760"/>
        <item m="1" x="761"/>
        <item m="1" x="1681"/>
        <item m="1" x="762"/>
        <item m="1" x="763"/>
        <item m="1" x="764"/>
        <item m="1" x="765"/>
        <item m="1" x="1227"/>
        <item m="1" x="766"/>
        <item m="1" x="767"/>
        <item m="1" x="768"/>
        <item m="1" x="769"/>
        <item m="1" x="770"/>
        <item m="1" x="1829"/>
        <item m="1" x="771"/>
        <item m="1" x="772"/>
        <item m="1" x="773"/>
        <item m="1" x="774"/>
        <item m="1" x="775"/>
        <item m="1" x="1368"/>
        <item m="1" x="776"/>
        <item m="1" x="777"/>
        <item m="1" x="778"/>
        <item m="1" x="779"/>
        <item m="1" x="780"/>
        <item m="1" x="1968"/>
        <item m="1" x="781"/>
        <item m="1" x="782"/>
        <item m="1" x="783"/>
        <item m="1" x="784"/>
        <item m="1" x="785"/>
        <item m="1" x="1770"/>
        <item m="1" x="786"/>
        <item m="1" x="787"/>
        <item m="1" x="788"/>
        <item m="1" x="789"/>
        <item m="1" x="790"/>
        <item m="1" x="1309"/>
        <item m="1" x="791"/>
        <item m="1" x="792"/>
        <item m="1" x="793"/>
        <item m="1" x="794"/>
        <item m="1" x="795"/>
        <item m="1" x="1920"/>
        <item m="1" x="796"/>
        <item m="1" x="797"/>
        <item m="1" x="798"/>
        <item m="1" x="799"/>
        <item m="1" x="800"/>
        <item m="1" x="1451"/>
        <item m="1" x="801"/>
        <item m="1" x="802"/>
        <item m="1" x="803"/>
        <item m="1" x="804"/>
        <item m="1" x="805"/>
        <item m="1" x="1251"/>
        <item m="1" x="806"/>
        <item m="1" x="807"/>
        <item m="1" x="808"/>
        <item m="1" x="809"/>
        <item m="1" x="1857"/>
        <item m="1" x="810"/>
        <item m="1" x="811"/>
        <item m="1" x="812"/>
        <item m="1" x="813"/>
        <item m="1" x="814"/>
        <item m="1" x="1395"/>
        <item m="1" x="815"/>
        <item m="1" x="816"/>
        <item m="1" x="817"/>
        <item m="1" x="818"/>
        <item m="1" x="819"/>
        <item m="1" x="1994"/>
        <item m="1" x="820"/>
        <item m="1" x="821"/>
        <item m="1" x="822"/>
        <item m="1" x="823"/>
        <item m="1" x="824"/>
        <item m="1" x="1510"/>
        <item m="1" x="825"/>
        <item m="1" x="826"/>
        <item m="1" x="827"/>
        <item m="1" x="828"/>
        <item m="1" x="829"/>
        <item m="1" x="1881"/>
        <item m="1" x="830"/>
        <item m="1" x="831"/>
        <item m="1" x="832"/>
        <item m="1" x="975"/>
        <item m="1" x="1417"/>
        <item m="1" x="946"/>
        <item m="1" x="947"/>
        <item m="1" x="948"/>
        <item m="1" x="949"/>
        <item m="1" x="950"/>
        <item m="1" x="2011"/>
        <item m="1" x="951"/>
        <item m="1" x="952"/>
        <item m="1" x="953"/>
        <item m="1" x="954"/>
        <item m="1" x="955"/>
        <item m="1" x="1522"/>
        <item m="1" x="956"/>
        <item m="1" x="957"/>
        <item m="1" x="958"/>
        <item m="1" x="959"/>
        <item m="1" x="960"/>
        <item m="1" x="1358"/>
        <item m="1" x="961"/>
        <item m="1" x="962"/>
        <item m="1" x="963"/>
        <item m="1" x="964"/>
        <item m="1" x="1420"/>
        <item m="1" x="965"/>
        <item m="1" x="966"/>
        <item m="1" x="967"/>
        <item m="1" x="968"/>
        <item m="1" x="969"/>
        <item m="1" x="1488"/>
        <item m="1" x="970"/>
        <item m="1" x="971"/>
        <item m="1" x="972"/>
        <item m="1" x="993"/>
        <item m="1" x="973"/>
        <item m="1" x="1004"/>
        <item m="1" x="974"/>
        <item m="1" x="1538"/>
        <item m="1" x="1023"/>
        <item m="1" x="1547"/>
        <item m="1" x="1905"/>
        <item m="1" x="1380"/>
        <item m="1" x="1946"/>
        <item m="1" x="1422"/>
        <item m="1" x="1961"/>
        <item m="1" x="1440"/>
        <item m="1" x="1981"/>
        <item m="1" x="1473"/>
        <item m="1" x="2015"/>
        <item m="1" x="1490"/>
        <item m="1" x="2030"/>
        <item m="1" x="1502"/>
        <item m="1" x="995"/>
        <item m="1" x="1525"/>
        <item m="1" x="1006"/>
        <item m="1" x="1533"/>
        <item m="1" x="1016"/>
        <item m="1" x="668"/>
        <item m="1" x="567"/>
        <item m="1" x="568"/>
        <item m="1" x="569"/>
        <item m="1" x="570"/>
        <item m="1" x="571"/>
        <item m="1" x="572"/>
        <item m="1" x="573"/>
        <item m="1" x="574"/>
        <item m="1" x="575"/>
        <item m="1" x="576"/>
        <item m="1" x="577"/>
        <item m="1" x="578"/>
        <item m="1" x="579"/>
        <item m="1" x="580"/>
        <item m="1" x="581"/>
        <item m="1" x="582"/>
        <item m="1" x="583"/>
        <item m="1" x="584"/>
        <item m="1" x="585"/>
        <item m="1" x="586"/>
        <item m="1" x="587"/>
        <item m="1" x="588"/>
        <item m="1" x="589"/>
        <item m="1" x="590"/>
        <item m="1" x="591"/>
        <item m="1" x="592"/>
        <item m="1" x="593"/>
        <item m="1" x="594"/>
        <item m="1" x="595"/>
        <item m="1" x="596"/>
        <item m="1" x="597"/>
        <item m="1" x="598"/>
        <item m="1" x="599"/>
        <item m="1" x="600"/>
        <item m="1" x="601"/>
        <item m="1" x="602"/>
        <item m="1" x="603"/>
        <item m="1" x="604"/>
        <item m="1" x="605"/>
        <item m="1" x="606"/>
        <item m="1" x="669"/>
        <item m="1" x="670"/>
        <item m="1" x="671"/>
        <item m="1" x="672"/>
        <item m="1" x="673"/>
        <item m="1" x="674"/>
        <item m="1" x="729"/>
        <item m="1" x="675"/>
        <item m="1" x="676"/>
        <item m="1" x="730"/>
        <item m="1" x="731"/>
        <item m="1" x="747"/>
        <item m="1" x="748"/>
        <item m="1" x="732"/>
        <item m="1" x="733"/>
        <item m="1" x="734"/>
        <item m="1" x="735"/>
        <item m="1" x="607"/>
        <item m="1" x="736"/>
        <item m="1" x="737"/>
        <item m="1" x="738"/>
        <item m="1" x="608"/>
        <item m="1" x="609"/>
        <item m="1" x="739"/>
        <item m="1" x="740"/>
        <item m="1" x="741"/>
        <item m="1" x="742"/>
        <item m="1" x="743"/>
        <item m="1" x="610"/>
        <item m="1" x="611"/>
        <item m="1" x="612"/>
        <item m="1" x="613"/>
        <item m="1" x="614"/>
        <item m="1" x="615"/>
        <item m="1" x="616"/>
        <item m="1" x="617"/>
        <item m="1" x="618"/>
        <item m="1" x="619"/>
        <item m="1" x="620"/>
        <item m="1" x="621"/>
        <item m="1" x="622"/>
        <item m="1" x="623"/>
        <item m="1" x="624"/>
        <item m="1" x="625"/>
        <item m="1" x="626"/>
        <item m="1" x="627"/>
        <item m="1" x="628"/>
        <item m="1" x="629"/>
        <item m="1" x="630"/>
        <item m="1" x="631"/>
        <item m="1" x="632"/>
        <item m="1" x="633"/>
        <item m="1" x="634"/>
        <item m="1" x="635"/>
        <item m="1" x="636"/>
        <item m="1" x="637"/>
        <item m="1" x="638"/>
        <item m="1" x="639"/>
        <item m="1" x="640"/>
        <item m="1" x="641"/>
        <item m="1" x="642"/>
        <item m="1" x="643"/>
        <item m="1" x="644"/>
        <item m="1" x="645"/>
        <item m="1" x="646"/>
        <item m="1" x="647"/>
        <item m="1" x="648"/>
        <item m="1" x="649"/>
        <item m="1" x="650"/>
        <item m="1" x="651"/>
        <item m="1" x="652"/>
        <item m="1" x="653"/>
        <item m="1" x="654"/>
        <item m="1" x="655"/>
        <item m="1" x="656"/>
        <item m="1" x="657"/>
        <item m="1" x="658"/>
        <item m="1" x="659"/>
        <item m="1" x="660"/>
        <item m="1" x="661"/>
        <item m="1" x="662"/>
        <item m="1" x="663"/>
        <item m="1" x="664"/>
        <item m="1" x="665"/>
        <item m="1" x="666"/>
        <item m="1" x="667"/>
        <item m="1" x="499"/>
        <item m="1" x="500"/>
        <item m="1" x="501"/>
        <item m="1" x="502"/>
        <item m="1" x="503"/>
        <item m="1" x="504"/>
        <item m="1" x="505"/>
        <item m="1" x="506"/>
        <item m="1" x="507"/>
        <item m="1" x="508"/>
        <item m="1" x="509"/>
        <item m="1" x="510"/>
        <item m="1" x="511"/>
        <item m="1" x="512"/>
        <item m="1" x="513"/>
        <item m="1" x="514"/>
        <item m="1" x="515"/>
        <item m="1" x="516"/>
        <item m="1" x="517"/>
        <item m="1" x="518"/>
        <item m="1" x="519"/>
        <item m="1" x="520"/>
        <item m="1" x="521"/>
        <item m="1" x="522"/>
        <item m="1" x="523"/>
        <item m="1" x="524"/>
        <item m="1" x="525"/>
        <item m="1" x="526"/>
        <item m="1" x="527"/>
        <item m="1" x="528"/>
        <item m="1" x="529"/>
        <item m="1" x="530"/>
        <item m="1" x="531"/>
        <item m="1" x="532"/>
        <item m="1" x="533"/>
        <item m="1" x="534"/>
        <item m="1" x="535"/>
        <item m="1" x="536"/>
        <item m="1" x="537"/>
        <item m="1" x="538"/>
        <item m="1" x="539"/>
        <item m="1" x="540"/>
        <item m="1" x="541"/>
        <item m="1" x="542"/>
        <item m="1" x="543"/>
        <item m="1" x="544"/>
        <item m="1" x="545"/>
        <item m="1" x="546"/>
        <item m="1" x="547"/>
        <item m="1" x="548"/>
        <item m="1" x="549"/>
        <item m="1" x="550"/>
        <item m="1" x="551"/>
        <item m="1" x="552"/>
        <item m="1" x="553"/>
        <item m="1" x="554"/>
        <item m="1" x="555"/>
        <item m="1" x="556"/>
        <item m="1" x="557"/>
        <item m="1" x="558"/>
        <item m="1" x="559"/>
        <item m="1" x="560"/>
        <item m="1" x="561"/>
        <item m="1" x="562"/>
        <item m="1" x="563"/>
        <item m="1" x="564"/>
        <item m="1" x="565"/>
        <item m="1" x="566"/>
        <item m="1" x="744"/>
        <item m="1" x="745"/>
        <item m="1" x="746"/>
        <item m="1" x="677"/>
        <item m="1" x="678"/>
        <item m="1" x="679"/>
        <item m="1" x="680"/>
        <item m="1" x="681"/>
        <item m="1" x="682"/>
        <item m="1" x="683"/>
        <item m="1" x="684"/>
        <item m="1" x="685"/>
        <item m="1" x="686"/>
        <item m="1" x="687"/>
        <item m="1" x="688"/>
        <item m="1" x="689"/>
        <item m="1" x="690"/>
        <item m="1" x="691"/>
        <item m="1" x="692"/>
        <item m="1" x="693"/>
        <item m="1" x="694"/>
        <item m="1" x="695"/>
        <item m="1" x="696"/>
        <item m="1" x="697"/>
        <item m="1" x="698"/>
        <item m="1" x="699"/>
        <item m="1" x="700"/>
        <item m="1" x="701"/>
        <item m="1" x="702"/>
        <item m="1" x="703"/>
        <item m="1" x="704"/>
        <item m="1" x="705"/>
        <item m="1" x="706"/>
        <item m="1" x="707"/>
        <item m="1" x="708"/>
        <item m="1" x="709"/>
        <item m="1" x="710"/>
        <item m="1" x="711"/>
        <item m="1" x="712"/>
        <item m="1" x="713"/>
        <item m="1" x="714"/>
        <item m="1" x="715"/>
        <item m="1" x="716"/>
        <item m="1" x="717"/>
        <item m="1" x="718"/>
        <item m="1" x="719"/>
        <item m="1" x="720"/>
        <item m="1" x="721"/>
        <item m="1" x="722"/>
        <item m="1" x="723"/>
        <item m="1" x="724"/>
        <item m="1" x="725"/>
        <item m="1" x="726"/>
        <item m="1" x="727"/>
        <item m="1" x="728"/>
        <item m="1" x="448"/>
        <item m="1" x="494"/>
        <item m="1" x="495"/>
        <item m="1" x="449"/>
        <item m="1" x="450"/>
        <item m="1" x="451"/>
        <item m="1" x="452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353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88"/>
        <item m="1" x="389"/>
        <item m="1" x="390"/>
        <item m="1" x="391"/>
        <item m="1" x="392"/>
        <item m="1" x="393"/>
        <item m="1" x="394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11"/>
        <item m="1" x="412"/>
        <item m="1" x="413"/>
        <item m="1" x="417"/>
        <item m="1" x="418"/>
        <item m="1" x="419"/>
        <item m="1" x="420"/>
        <item m="1" x="421"/>
        <item m="1" x="422"/>
        <item m="1" x="423"/>
        <item m="1" x="424"/>
        <item m="1" x="425"/>
        <item m="1" x="426"/>
        <item m="1" x="427"/>
        <item m="1" x="428"/>
        <item m="1" x="429"/>
        <item m="1" x="430"/>
        <item m="1" x="431"/>
        <item m="1" x="432"/>
        <item m="1" x="433"/>
        <item m="1" x="434"/>
        <item m="1" x="435"/>
        <item m="1" x="436"/>
        <item m="1" x="437"/>
        <item m="1" x="438"/>
        <item m="1" x="439"/>
        <item m="1" x="440"/>
        <item m="1" x="441"/>
        <item m="1" x="442"/>
        <item m="1" x="443"/>
        <item m="1" x="444"/>
        <item m="1" x="445"/>
        <item m="1" x="446"/>
        <item m="1" x="447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m="1" x="278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336"/>
        <item m="1" x="337"/>
        <item m="1" x="338"/>
        <item m="1" x="339"/>
        <item m="1" x="340"/>
        <item m="1" x="496"/>
        <item m="1" x="497"/>
        <item m="1" x="498"/>
        <item m="1" x="453"/>
        <item m="1" x="454"/>
        <item m="1" x="455"/>
        <item m="1" x="456"/>
        <item m="1" x="457"/>
        <item m="1" x="458"/>
        <item m="1" x="459"/>
        <item m="1" x="460"/>
        <item m="1" x="461"/>
        <item m="1" x="462"/>
        <item m="1" x="463"/>
        <item m="1" x="464"/>
        <item m="1" x="465"/>
        <item m="1" x="466"/>
        <item m="1" x="467"/>
        <item m="1" x="468"/>
        <item m="1" x="469"/>
        <item m="1" x="470"/>
        <item m="1" x="471"/>
        <item m="1" x="472"/>
        <item m="1" x="473"/>
        <item m="1" x="474"/>
        <item m="1" x="475"/>
        <item m="1" x="476"/>
        <item m="1" x="477"/>
        <item m="1" x="478"/>
        <item m="1" x="479"/>
        <item m="1" x="480"/>
        <item m="1" x="481"/>
        <item m="1" x="482"/>
        <item m="1" x="483"/>
        <item m="1" x="484"/>
        <item m="1" x="485"/>
        <item m="1" x="486"/>
        <item m="1" x="487"/>
        <item m="1" x="488"/>
        <item m="1" x="489"/>
        <item m="1" x="490"/>
        <item m="1" x="414"/>
        <item m="1" x="491"/>
        <item m="1" x="492"/>
        <item m="1" x="415"/>
        <item m="1" x="493"/>
        <item m="1" x="416"/>
        <item x="0"/>
        <item m="1" x="253"/>
        <item x="18"/>
        <item x="1"/>
        <item x="19"/>
        <item x="20"/>
        <item x="2"/>
        <item m="1" x="211"/>
        <item x="21"/>
        <item x="3"/>
        <item x="22"/>
        <item x="23"/>
        <item x="4"/>
        <item m="1" x="148"/>
        <item x="5"/>
        <item x="24"/>
        <item x="25"/>
        <item x="6"/>
        <item m="1" x="149"/>
        <item x="26"/>
        <item x="7"/>
        <item x="27"/>
        <item x="28"/>
        <item x="8"/>
        <item m="1" x="150"/>
        <item x="29"/>
        <item x="9"/>
        <item x="30"/>
        <item x="31"/>
        <item x="10"/>
        <item m="1" x="151"/>
        <item x="32"/>
        <item x="11"/>
        <item x="33"/>
        <item x="34"/>
        <item x="12"/>
        <item m="1" x="152"/>
        <item x="13"/>
        <item x="35"/>
        <item x="36"/>
        <item x="14"/>
        <item m="1" x="153"/>
        <item x="37"/>
        <item x="15"/>
        <item x="38"/>
        <item x="39"/>
        <item x="16"/>
        <item m="1" x="154"/>
        <item x="40"/>
        <item x="17"/>
        <item x="41"/>
        <item x="42"/>
        <item x="43"/>
        <item m="1" x="155"/>
        <item x="44"/>
        <item x="45"/>
        <item x="46"/>
        <item x="47"/>
        <item x="48"/>
        <item m="1" x="156"/>
        <item x="49"/>
        <item x="50"/>
        <item x="51"/>
        <item x="52"/>
        <item x="53"/>
        <item m="1" x="157"/>
        <item x="54"/>
        <item x="55"/>
        <item x="56"/>
        <item x="57"/>
        <item x="58"/>
        <item m="1" x="158"/>
        <item x="59"/>
        <item x="60"/>
        <item x="61"/>
        <item x="62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254"/>
        <item m="1" x="255"/>
        <item m="1" x="256"/>
        <item m="1" x="212"/>
        <item m="1" x="213"/>
        <item m="1" x="214"/>
        <item m="1" x="215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177"/>
        <item m="1" x="250"/>
        <item m="1" x="251"/>
        <item m="1" x="178"/>
        <item m="1" x="252"/>
        <item m="1" x="179"/>
        <item x="6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9">
        <item x="0"/>
        <item m="1" x="6"/>
        <item x="1"/>
        <item x="2"/>
        <item x="3"/>
        <item m="1" x="14"/>
        <item m="1" x="7"/>
        <item m="1" x="13"/>
        <item m="1" x="5"/>
        <item m="1" x="11"/>
        <item m="1" x="12"/>
        <item m="1" x="8"/>
        <item m="1" x="9"/>
        <item m="1" x="10"/>
        <item m="1" x="4"/>
        <item m="1" x="15"/>
        <item m="1" x="16"/>
        <item m="1" x="17"/>
        <item t="default"/>
      </items>
    </pivotField>
  </pivotFields>
  <rowFields count="1">
    <field x="3"/>
  </rowFields>
  <rowItems count="64">
    <i>
      <x v="1774"/>
    </i>
    <i>
      <x v="1776"/>
    </i>
    <i>
      <x v="1777"/>
    </i>
    <i>
      <x v="1778"/>
    </i>
    <i>
      <x v="1779"/>
    </i>
    <i>
      <x v="1780"/>
    </i>
    <i>
      <x v="1782"/>
    </i>
    <i>
      <x v="1783"/>
    </i>
    <i>
      <x v="1784"/>
    </i>
    <i>
      <x v="1785"/>
    </i>
    <i>
      <x v="1786"/>
    </i>
    <i>
      <x v="1788"/>
    </i>
    <i>
      <x v="1789"/>
    </i>
    <i>
      <x v="1790"/>
    </i>
    <i>
      <x v="1791"/>
    </i>
    <i>
      <x v="1793"/>
    </i>
    <i>
      <x v="1794"/>
    </i>
    <i>
      <x v="1795"/>
    </i>
    <i>
      <x v="1796"/>
    </i>
    <i>
      <x v="1797"/>
    </i>
    <i>
      <x v="1799"/>
    </i>
    <i>
      <x v="1800"/>
    </i>
    <i>
      <x v="1801"/>
    </i>
    <i>
      <x v="1802"/>
    </i>
    <i>
      <x v="1803"/>
    </i>
    <i>
      <x v="1805"/>
    </i>
    <i>
      <x v="1806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2"/>
    </i>
    <i>
      <x v="1823"/>
    </i>
    <i>
      <x v="1824"/>
    </i>
    <i>
      <x v="1825"/>
    </i>
    <i>
      <x v="1826"/>
    </i>
    <i>
      <x v="1828"/>
    </i>
    <i>
      <x v="1829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4"/>
    </i>
    <i>
      <x v="1846"/>
    </i>
    <i>
      <x v="1847"/>
    </i>
    <i>
      <x v="1848"/>
    </i>
    <i>
      <x v="1849"/>
    </i>
    <i t="grand">
      <x/>
    </i>
  </rowItems>
  <colFields count="1">
    <field x="18"/>
  </colFields>
  <colItems count="4">
    <i>
      <x/>
    </i>
    <i>
      <x v="2"/>
    </i>
    <i>
      <x v="3"/>
    </i>
    <i t="grand">
      <x/>
    </i>
  </colItems>
  <pageFields count="1">
    <pageField fld="2" hier="-1"/>
  </pageFields>
  <dataFields count="1">
    <dataField name="Average of Avg. Price" fld="6" subtotal="average" baseField="0" baseItem="0" numFmtId="164"/>
  </dataFields>
  <formats count="23">
    <format dxfId="63">
      <pivotArea outline="0" collapsedLevelsAreSubtotals="1" fieldPosition="0"/>
    </format>
    <format dxfId="62">
      <pivotArea type="topRight" dataOnly="0" labelOnly="1" outline="0" fieldPosition="0"/>
    </format>
    <format dxfId="61">
      <pivotArea dataOnly="0" labelOnly="1" grandCol="1" outline="0" fieldPosition="0"/>
    </format>
    <format dxfId="60">
      <pivotArea type="all" dataOnly="0" outline="0" fieldPosition="0"/>
    </format>
    <format dxfId="59">
      <pivotArea outline="0" collapsedLevelsAreSubtotals="1" fieldPosition="0"/>
    </format>
    <format dxfId="58">
      <pivotArea type="origin" dataOnly="0" labelOnly="1" outline="0" fieldPosition="0"/>
    </format>
    <format dxfId="57">
      <pivotArea type="topRight" dataOnly="0" labelOnly="1" outline="0" fieldPosition="0"/>
    </format>
    <format dxfId="56">
      <pivotArea field="3" type="button" dataOnly="0" labelOnly="1" outline="0" axis="axisRow" fieldPosition="0"/>
    </format>
    <format dxfId="55">
      <pivotArea dataOnly="0" labelOnly="1" fieldPosition="0">
        <references count="1">
          <reference field="3" count="50"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</reference>
        </references>
      </pivotArea>
    </format>
    <format dxfId="54">
      <pivotArea dataOnly="0" labelOnly="1" fieldPosition="0">
        <references count="1">
          <reference field="3" count="50"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</reference>
        </references>
      </pivotArea>
    </format>
    <format dxfId="53">
      <pivotArea dataOnly="0" labelOnly="1" fieldPosition="0">
        <references count="1">
          <reference field="3" count="46"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</reference>
        </references>
      </pivotArea>
    </format>
    <format dxfId="52">
      <pivotArea dataOnly="0" labelOnly="1" grandRow="1" outline="0" fieldPosition="0"/>
    </format>
    <format dxfId="51">
      <pivotArea dataOnly="0" labelOnly="1" grandCol="1" outline="0" fieldPosition="0"/>
    </format>
    <format dxfId="50">
      <pivotArea type="all" dataOnly="0" outline="0" fieldPosition="0"/>
    </format>
    <format dxfId="49">
      <pivotArea outline="0" collapsedLevelsAreSubtotals="1" fieldPosition="0"/>
    </format>
    <format dxfId="48">
      <pivotArea type="origin" dataOnly="0" labelOnly="1" outline="0" fieldPosition="0"/>
    </format>
    <format dxfId="47">
      <pivotArea type="topRight" dataOnly="0" labelOnly="1" outline="0" fieldPosition="0"/>
    </format>
    <format dxfId="46">
      <pivotArea field="3" type="button" dataOnly="0" labelOnly="1" outline="0" axis="axisRow" fieldPosition="0"/>
    </format>
    <format dxfId="45">
      <pivotArea dataOnly="0" labelOnly="1" fieldPosition="0">
        <references count="1">
          <reference field="3" count="50"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</reference>
        </references>
      </pivotArea>
    </format>
    <format dxfId="44">
      <pivotArea dataOnly="0" labelOnly="1" fieldPosition="0">
        <references count="1">
          <reference field="3" count="50"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</reference>
        </references>
      </pivotArea>
    </format>
    <format dxfId="43">
      <pivotArea dataOnly="0" labelOnly="1" fieldPosition="0">
        <references count="1">
          <reference field="3" count="46"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</reference>
        </references>
      </pivotArea>
    </format>
    <format dxfId="42">
      <pivotArea dataOnly="0" labelOnly="1" grandRow="1" outline="0" fieldPosition="0"/>
    </format>
    <format dxfId="4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99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67" firstHeaderRow="1" firstDataRow="1" firstDataCol="1" rowPageCount="1" colPageCount="1"/>
  <pivotFields count="19">
    <pivotField showAll="0"/>
    <pivotField showAll="0"/>
    <pivotField axis="axisPage" multipleItemSelectionAllowed="1" showAll="0">
      <items count="6">
        <item h="1" m="1" x="3"/>
        <item h="1" x="1"/>
        <item x="0"/>
        <item h="1" x="2"/>
        <item h="1" m="1" x="4"/>
        <item t="default"/>
      </items>
    </pivotField>
    <pivotField axis="axisRow" showAll="0" sortType="ascending">
      <items count="2032">
        <item m="1" x="749"/>
        <item m="1" x="1007"/>
        <item m="1" x="1534"/>
        <item m="1" x="1017"/>
        <item m="1" x="1548"/>
        <item m="1" x="1030"/>
        <item m="1" x="1557"/>
        <item m="1" x="1039"/>
        <item m="1" x="1566"/>
        <item m="1" x="1058"/>
        <item m="1" x="1588"/>
        <item m="1" x="1071"/>
        <item m="1" x="1600"/>
        <item m="1" x="1081"/>
        <item m="1" x="1109"/>
        <item m="1" x="1644"/>
        <item m="1" x="1128"/>
        <item m="1" x="1662"/>
        <item m="1" x="1165"/>
        <item m="1" x="1702"/>
        <item m="1" x="1184"/>
        <item m="1" x="1726"/>
        <item m="1" x="1539"/>
        <item m="1" x="1032"/>
        <item m="1" x="1559"/>
        <item m="1" x="1041"/>
        <item m="1" x="1567"/>
        <item m="1" x="1048"/>
        <item m="1" x="1590"/>
        <item m="1" x="1073"/>
        <item m="1" x="1602"/>
        <item m="1" x="1082"/>
        <item m="1" x="1612"/>
        <item m="1" x="1646"/>
        <item m="1" x="1130"/>
        <item m="1" x="1663"/>
        <item m="1" x="1144"/>
        <item m="1" x="1704"/>
        <item m="1" x="1186"/>
        <item m="1" x="1728"/>
        <item m="1" x="1208"/>
        <item m="1" x="1561"/>
        <item m="1" x="1051"/>
        <item m="1" x="1578"/>
        <item m="1" x="1063"/>
        <item m="1" x="1593"/>
        <item m="1" x="1075"/>
        <item m="1" x="1615"/>
        <item m="1" x="1096"/>
        <item m="1" x="1630"/>
        <item m="1" x="1113"/>
        <item m="1" x="1648"/>
        <item m="1" x="1147"/>
        <item m="1" x="1685"/>
        <item m="1" x="1170"/>
        <item m="1" x="1707"/>
        <item m="1" x="1188"/>
        <item m="1" x="1748"/>
        <item m="1" x="1229"/>
        <item m="1" x="1772"/>
        <item m="1" x="1252"/>
        <item m="1" x="1790"/>
        <item m="1" x="1582"/>
        <item m="1" x="1068"/>
        <item m="1" x="1596"/>
        <item m="1" x="1077"/>
        <item m="1" x="1605"/>
        <item m="1" x="1100"/>
        <item m="1" x="1635"/>
        <item m="1" x="1116"/>
        <item m="1" x="1650"/>
        <item m="1" x="1134"/>
        <item m="1" x="1689"/>
        <item m="1" x="1175"/>
        <item m="1" x="1710"/>
        <item m="1" x="1190"/>
        <item m="1" x="1732"/>
        <item m="1" x="1231"/>
        <item m="1" x="1774"/>
        <item m="1" x="1253"/>
        <item m="1" x="1791"/>
        <item m="1" x="1272"/>
        <item m="1" x="1835"/>
        <item m="1" x="1313"/>
        <item m="1" x="1608"/>
        <item m="1" x="1090"/>
        <item m="1" x="1621"/>
        <item m="1" x="1120"/>
        <item m="1" x="1653"/>
        <item m="1" x="1137"/>
        <item m="1" x="1671"/>
        <item m="1" x="1154"/>
        <item m="1" x="1714"/>
        <item m="1" x="1193"/>
        <item m="1" x="1735"/>
        <item m="1" x="1215"/>
        <item m="1" x="1753"/>
        <item m="1" x="1256"/>
        <item m="1" x="1794"/>
        <item m="1" x="1275"/>
        <item m="1" x="1817"/>
        <item m="1" x="1293"/>
        <item m="1" x="1335"/>
        <item m="1" x="1883"/>
        <item m="1" x="1359"/>
        <item m="1" x="1906"/>
        <item m="1" x="1656"/>
        <item m="1" x="1141"/>
        <item m="1" x="1674"/>
        <item m="1" x="1158"/>
        <item m="1" x="1695"/>
        <item m="1" x="1196"/>
        <item m="1" x="1739"/>
        <item m="1" x="1218"/>
        <item m="1" x="1757"/>
        <item m="1" x="1237"/>
        <item m="1" x="1797"/>
        <item m="1" x="1279"/>
        <item m="1" x="1820"/>
        <item m="1" x="1296"/>
        <item m="1" x="1839"/>
        <item m="1" x="1337"/>
        <item m="1" x="1885"/>
        <item m="1" x="1360"/>
        <item m="1" x="1907"/>
        <item m="1" x="1381"/>
        <item m="1" x="1677"/>
        <item m="1" x="1161"/>
        <item m="1" x="1699"/>
        <item m="1" x="1719"/>
        <item m="1" x="1221"/>
        <item m="1" x="1760"/>
        <item m="1" x="1241"/>
        <item m="1" x="1781"/>
        <item m="1" x="1261"/>
        <item m="1" x="1823"/>
        <item m="1" x="1299"/>
        <item m="1" x="1843"/>
        <item m="1" x="1320"/>
        <item m="1" x="1865"/>
        <item m="1" x="1362"/>
        <item m="1" x="1909"/>
        <item m="1" x="1382"/>
        <item m="1" x="1929"/>
        <item m="1" x="1402"/>
        <item m="1" x="1962"/>
        <item m="1" x="1441"/>
        <item m="1" x="1982"/>
        <item m="1" x="1723"/>
        <item m="1" x="1202"/>
        <item m="1" x="1763"/>
        <item m="1" x="1245"/>
        <item m="1" x="1784"/>
        <item m="1" x="1265"/>
        <item m="1" x="1803"/>
        <item m="1" x="1301"/>
        <item m="1" x="1847"/>
        <item m="1" x="1323"/>
        <item m="1" x="1869"/>
        <item m="1" x="1343"/>
        <item m="1" x="1912"/>
        <item m="1" x="1386"/>
        <item m="1" x="1932"/>
        <item m="1" x="1405"/>
        <item m="1" x="1948"/>
        <item m="1" x="1443"/>
        <item m="1" x="1984"/>
        <item m="1" x="1460"/>
        <item m="1" x="2000"/>
        <item m="1" x="1474"/>
        <item m="1" x="1787"/>
        <item m="1" x="1268"/>
        <item m="1" x="1807"/>
        <item m="1" x="1286"/>
        <item m="1" x="1849"/>
        <item m="1" x="1326"/>
        <item m="1" x="1872"/>
        <item m="1" x="1347"/>
        <item m="1" x="1892"/>
        <item m="1" x="1388"/>
        <item m="1" x="1935"/>
        <item m="1" x="1408"/>
        <item m="1" x="1951"/>
        <item m="1" x="1427"/>
        <item m="1" x="1986"/>
        <item m="1" x="1462"/>
        <item m="1" x="2001"/>
        <item m="1" x="1475"/>
        <item m="1" x="2017"/>
        <item m="1" x="1503"/>
        <item m="1" x="1810"/>
        <item m="1" x="1289"/>
        <item m="1" x="1831"/>
        <item m="1" x="1307"/>
        <item m="1" x="1875"/>
        <item m="1" x="1350"/>
        <item m="1" x="1895"/>
        <item m="1" x="1371"/>
        <item m="1" x="1918"/>
        <item m="1" x="1954"/>
        <item m="1" x="1430"/>
        <item m="1" x="1971"/>
        <item m="1" x="1449"/>
        <item m="1" x="2004"/>
        <item m="1" x="1478"/>
        <item m="1" x="2020"/>
        <item m="1" x="1492"/>
        <item m="1" x="977"/>
        <item m="1" x="1516"/>
        <item m="1" x="996"/>
        <item m="1" x="1526"/>
        <item m="1" x="1009"/>
        <item m="1" x="1855"/>
        <item m="1" x="1353"/>
        <item m="1" x="1899"/>
        <item m="1" x="1374"/>
        <item m="1" x="1922"/>
        <item m="1" x="1393"/>
        <item m="1" x="1434"/>
        <item m="1" x="1974"/>
        <item m="1" x="1453"/>
        <item m="1" x="1992"/>
        <item m="1" x="1481"/>
        <item m="1" x="2024"/>
        <item m="1" x="1495"/>
        <item m="1" x="980"/>
        <item m="1" x="1508"/>
        <item m="1" x="998"/>
        <item m="1" x="1528"/>
        <item m="1" x="1010"/>
        <item m="1" x="1020"/>
        <item m="1" x="1376"/>
        <item m="1" x="1924"/>
        <item m="1" x="1397"/>
        <item m="1" x="1942"/>
        <item m="1" x="1415"/>
        <item m="1" x="1977"/>
        <item m="1" x="1456"/>
        <item m="1" x="1996"/>
        <item m="1" x="1469"/>
        <item m="1" x="2009"/>
        <item m="1" x="1498"/>
        <item m="1" x="983"/>
        <item m="1" x="1512"/>
        <item m="1" x="1008"/>
        <item m="1" x="1535"/>
        <item m="1" x="1024"/>
        <item m="1" x="1549"/>
        <item m="1" x="1031"/>
        <item m="1" x="1558"/>
        <item m="1" x="1040"/>
        <item m="1" x="1575"/>
        <item m="1" x="1059"/>
        <item m="1" x="1589"/>
        <item m="1" x="1072"/>
        <item m="1" x="1601"/>
        <item m="1" x="1627"/>
        <item m="1" x="1110"/>
        <item m="1" x="1645"/>
        <item m="1" x="1129"/>
        <item m="1" x="1682"/>
        <item m="1" x="1166"/>
        <item m="1" x="1703"/>
        <item m="1" x="1185"/>
        <item m="1" x="1727"/>
        <item m="1" x="1551"/>
        <item m="1" x="1034"/>
        <item m="1" x="1560"/>
        <item m="1" x="1042"/>
        <item m="1" x="1569"/>
        <item m="1" x="1061"/>
        <item m="1" x="1592"/>
        <item m="1" x="1074"/>
        <item m="1" x="1603"/>
        <item m="1" x="1083"/>
        <item m="1" x="1112"/>
        <item m="1" x="1647"/>
        <item m="1" x="1131"/>
        <item m="1" x="1665"/>
        <item m="1" x="1168"/>
        <item m="1" x="1706"/>
        <item m="1" x="1187"/>
        <item m="1" x="1729"/>
        <item m="1" x="1209"/>
        <item m="1" x="1044"/>
        <item m="1" x="1571"/>
        <item m="1" x="1053"/>
        <item m="1" x="1580"/>
        <item m="1" x="1066"/>
        <item m="1" x="1604"/>
        <item m="1" x="1085"/>
        <item m="1" x="1616"/>
        <item m="1" x="1098"/>
        <item m="1" x="1633"/>
        <item m="1" x="1133"/>
        <item m="1" x="1667"/>
        <item m="1" x="1149"/>
        <item m="1" x="1687"/>
        <item m="1" x="1173"/>
        <item m="1" x="1731"/>
        <item m="1" x="1210"/>
        <item m="1" x="1749"/>
        <item m="1" x="1230"/>
        <item m="1" x="1773"/>
        <item m="1" x="1271"/>
        <item m="1" x="1813"/>
        <item m="1" x="1584"/>
        <item m="1" x="1069"/>
        <item m="1" x="1598"/>
        <item m="1" x="1088"/>
        <item m="1" x="1619"/>
        <item m="1" x="1102"/>
        <item m="1" x="1636"/>
        <item m="1" x="1118"/>
        <item m="1" x="1669"/>
        <item m="1" x="1152"/>
        <item m="1" x="1691"/>
        <item m="1" x="1176"/>
        <item m="1" x="1712"/>
        <item m="1" x="1213"/>
        <item m="1" x="1751"/>
        <item m="1" x="1233"/>
        <item m="1" x="1775"/>
        <item m="1" x="1254"/>
        <item m="1" x="1815"/>
        <item m="1" x="1292"/>
        <item m="1" x="1836"/>
        <item m="1" x="1314"/>
        <item m="1" x="1610"/>
        <item m="1" x="1104"/>
        <item m="1" x="1638"/>
        <item m="1" x="1121"/>
        <item m="1" x="1654"/>
        <item m="1" x="1139"/>
        <item m="1" x="1693"/>
        <item m="1" x="1178"/>
        <item m="1" x="1715"/>
        <item m="1" x="1194"/>
        <item m="1" x="1737"/>
        <item m="1" x="1235"/>
        <item m="1" x="1777"/>
        <item m="1" x="1257"/>
        <item m="1" x="1795"/>
        <item m="1" x="1277"/>
        <item m="1" x="1316"/>
        <item m="1" x="1861"/>
        <item m="1" x="1336"/>
        <item m="1" x="1884"/>
        <item m="1" x="1640"/>
        <item m="1" x="1123"/>
        <item m="1" x="1658"/>
        <item m="1" x="1142"/>
        <item m="1" x="1675"/>
        <item m="1" x="1180"/>
        <item m="1" x="1717"/>
        <item m="1" x="1198"/>
        <item m="1" x="1740"/>
        <item m="1" x="1219"/>
        <item m="1" x="1779"/>
        <item m="1" x="1259"/>
        <item m="1" x="1799"/>
        <item m="1" x="1280"/>
        <item m="1" x="1821"/>
        <item m="1" x="1318"/>
        <item m="1" x="1863"/>
        <item m="1" x="1339"/>
        <item m="1" x="1886"/>
        <item m="1" x="1361"/>
        <item m="1" x="1928"/>
        <item m="1" x="1401"/>
        <item m="1" x="1678"/>
        <item m="1" x="1162"/>
        <item m="1" x="1200"/>
        <item m="1" x="1742"/>
        <item m="1" x="1222"/>
        <item m="1" x="1761"/>
        <item m="1" x="1243"/>
        <item m="1" x="1801"/>
        <item m="1" x="1282"/>
        <item m="1" x="1824"/>
        <item m="1" x="1300"/>
        <item m="1" x="1845"/>
        <item m="1" x="1341"/>
        <item m="1" x="1888"/>
        <item m="1" x="1363"/>
        <item m="1" x="1910"/>
        <item m="1" x="1384"/>
        <item m="1" x="1947"/>
        <item m="1" x="1423"/>
        <item m="1" x="1963"/>
        <item m="1" x="1442"/>
        <item m="1" x="1983"/>
        <item m="1" x="1744"/>
        <item m="1" x="1224"/>
        <item m="1" x="1765"/>
        <item m="1" x="1246"/>
        <item m="1" x="1785"/>
        <item m="1" x="1284"/>
        <item m="1" x="1826"/>
        <item m="1" x="1303"/>
        <item m="1" x="1848"/>
        <item m="1" x="1324"/>
        <item m="1" x="1890"/>
        <item m="1" x="1365"/>
        <item m="1" x="1914"/>
        <item m="1" x="1387"/>
        <item m="1" x="1933"/>
        <item m="1" x="1425"/>
        <item m="1" x="1965"/>
        <item m="1" x="1445"/>
        <item m="1" x="1985"/>
        <item m="1" x="1461"/>
        <item m="1" x="2016"/>
        <item m="1" x="1767"/>
        <item m="1" x="1248"/>
        <item m="1" x="1788"/>
        <item m="1" x="1269"/>
        <item m="1" x="1305"/>
        <item m="1" x="1851"/>
        <item m="1" x="1327"/>
        <item m="1" x="1873"/>
        <item m="1" x="1369"/>
        <item m="1" x="1916"/>
        <item m="1" x="1390"/>
        <item m="1" x="1936"/>
        <item m="1" x="1409"/>
        <item m="1" x="1969"/>
        <item m="1" x="1447"/>
        <item m="1" x="1988"/>
        <item m="1" x="1463"/>
        <item m="1" x="2002"/>
        <item m="1" x="1491"/>
        <item m="1" x="976"/>
        <item m="1" x="1504"/>
        <item m="1" x="1811"/>
        <item m="1" x="1290"/>
        <item m="1" x="1853"/>
        <item m="1" x="1329"/>
        <item m="1" x="1876"/>
        <item m="1" x="1351"/>
        <item m="1" x="1897"/>
        <item m="1" x="1938"/>
        <item m="1" x="1411"/>
        <item m="1" x="1955"/>
        <item m="1" x="1432"/>
        <item m="1" x="1990"/>
        <item m="1" x="1465"/>
        <item m="1" x="2005"/>
        <item m="1" x="1479"/>
        <item m="1" x="2022"/>
        <item m="1" x="1506"/>
        <item m="1" x="987"/>
        <item m="1" x="1517"/>
        <item m="1" x="997"/>
        <item m="1" x="1527"/>
        <item m="1" x="1331"/>
        <item m="1" x="1878"/>
        <item m="1" x="1355"/>
        <item m="1" x="1900"/>
        <item m="1" x="1375"/>
        <item m="1" x="1940"/>
        <item m="1" x="1413"/>
        <item m="1" x="1435"/>
        <item m="1" x="1975"/>
        <item m="1" x="1467"/>
        <item m="1" x="2007"/>
        <item m="1" x="1483"/>
        <item m="1" x="2025"/>
        <item m="1" x="1496"/>
        <item m="1" x="989"/>
        <item m="1" x="1519"/>
        <item m="1" x="1000"/>
        <item m="1" x="1011"/>
        <item m="1" x="1544"/>
        <item m="1" x="1902"/>
        <item m="1" x="1377"/>
        <item m="1" x="1925"/>
        <item m="1" x="1399"/>
        <item m="1" x="1958"/>
        <item m="1" x="1437"/>
        <item m="1" x="1978"/>
        <item m="1" x="1457"/>
        <item m="1" x="1998"/>
        <item m="1" x="1485"/>
        <item m="1" x="2027"/>
        <item m="1" x="1499"/>
        <item m="1" x="984"/>
        <item m="1" x="1514"/>
        <item m="1" x="1001"/>
        <item m="1" x="1530"/>
        <item m="1" x="1013"/>
        <item m="1" x="1556"/>
        <item m="1" x="1038"/>
        <item m="1" x="1565"/>
        <item m="1" x="1047"/>
        <item m="1" x="1018"/>
        <item m="1" x="1540"/>
        <item m="1" x="1025"/>
        <item m="1" x="1550"/>
        <item m="1" x="1033"/>
        <item m="1" x="1568"/>
        <item m="1" x="1049"/>
        <item m="1" x="1576"/>
        <item m="1" x="1060"/>
        <item m="1" x="1591"/>
        <item m="1" x="1613"/>
        <item m="1" x="1094"/>
        <item m="1" x="1628"/>
        <item m="1" x="1111"/>
        <item m="1" x="1664"/>
        <item m="1" x="1145"/>
        <item m="1" x="1683"/>
        <item m="1" x="1167"/>
        <item m="1" x="1705"/>
        <item m="1" x="1542"/>
        <item m="1" x="1027"/>
        <item m="1" x="1553"/>
        <item m="1" x="1035"/>
        <item m="1" x="1562"/>
        <item m="1" x="1052"/>
        <item m="1" x="1579"/>
        <item m="1" x="1064"/>
        <item m="1" x="1594"/>
        <item m="1" x="1076"/>
        <item m="1" x="1097"/>
        <item m="1" x="1631"/>
        <item m="1" x="1114"/>
        <item m="1" x="1649"/>
        <item m="1" x="1148"/>
        <item m="1" x="1686"/>
        <item m="1" x="1171"/>
        <item m="1" x="1708"/>
        <item m="1" x="1189"/>
        <item m="1" x="1563"/>
        <item m="1" x="1045"/>
        <item m="1" x="1573"/>
        <item m="1" x="1055"/>
        <item m="1" x="1583"/>
        <item m="1" x="1078"/>
        <item m="1" x="1606"/>
        <item m="1" x="1087"/>
        <item m="1" x="1618"/>
        <item m="1" x="1101"/>
        <item m="1" x="1651"/>
        <item m="1" x="1135"/>
        <item m="1" x="1668"/>
        <item m="1" x="1151"/>
        <item m="1" x="1690"/>
        <item m="1" x="1191"/>
        <item m="1" x="1733"/>
        <item m="1" x="1212"/>
        <item m="1" x="1750"/>
        <item m="1" x="1232"/>
        <item m="1" x="1792"/>
        <item m="1" x="1273"/>
        <item m="1" x="1814"/>
        <item m="1" x="1585"/>
        <item m="1" x="1070"/>
        <item m="1" x="1609"/>
        <item m="1" x="1091"/>
        <item m="1" x="1622"/>
        <item m="1" x="1103"/>
        <item m="1" x="1637"/>
        <item m="1" x="1138"/>
        <item m="1" x="1672"/>
        <item m="1" x="1155"/>
        <item m="1" x="1692"/>
        <item m="1" x="1177"/>
        <item m="1" x="1736"/>
        <item m="1" x="1216"/>
        <item m="1" x="1754"/>
        <item m="1" x="1234"/>
        <item m="1" x="1776"/>
        <item m="1" x="1276"/>
        <item m="1" x="1818"/>
        <item m="1" x="1294"/>
        <item m="1" x="1837"/>
        <item m="1" x="1315"/>
        <item m="1" x="1625"/>
        <item m="1" x="1106"/>
        <item m="1" x="1639"/>
        <item m="1" x="1122"/>
        <item m="1" x="1657"/>
        <item m="1" x="1159"/>
        <item m="1" x="1696"/>
        <item m="1" x="1179"/>
        <item m="1" x="1716"/>
        <item m="1" x="1197"/>
        <item m="1" x="1758"/>
        <item m="1" x="1238"/>
        <item m="1" x="1778"/>
        <item m="1" x="1258"/>
        <item m="1" x="1798"/>
        <item m="1" x="1297"/>
        <item m="1" x="1840"/>
        <item m="1" x="1317"/>
        <item m="1" x="1862"/>
        <item m="1" x="1338"/>
        <item m="1" x="1642"/>
        <item m="1" x="1125"/>
        <item m="1" x="1659"/>
        <item m="1" x="1143"/>
        <item m="1" x="1700"/>
        <item m="1" x="1182"/>
        <item m="1" x="1720"/>
        <item m="1" x="1199"/>
        <item m="1" x="1741"/>
        <item m="1" x="1242"/>
        <item m="1" x="1782"/>
        <item m="1" x="1262"/>
        <item m="1" x="1800"/>
        <item m="1" x="1281"/>
        <item m="1" x="1844"/>
        <item m="1" x="1321"/>
        <item m="1" x="1866"/>
        <item m="1" x="1340"/>
        <item m="1" x="1887"/>
        <item m="1" x="1383"/>
        <item m="1" x="1930"/>
        <item m="1" x="1403"/>
        <item m="1" x="1679"/>
        <item m="1" x="1164"/>
        <item m="1" x="1203"/>
        <item m="1" x="1743"/>
        <item m="1" x="1223"/>
        <item m="1" x="1764"/>
        <item m="1" x="1266"/>
        <item m="1" x="1804"/>
        <item m="1" x="1283"/>
        <item m="1" x="1825"/>
        <item m="1" x="1302"/>
        <item m="1" x="1870"/>
        <item m="1" x="1344"/>
        <item m="1" x="1889"/>
        <item m="1" x="1364"/>
        <item m="1" x="1913"/>
        <item m="1" x="1406"/>
        <item m="1" x="1949"/>
        <item m="1" x="1424"/>
        <item m="1" x="1964"/>
        <item m="1" x="1444"/>
        <item m="1" x="1206"/>
        <item m="1" x="1746"/>
        <item m="1" x="1226"/>
        <item m="1" x="1766"/>
        <item m="1" x="1247"/>
        <item m="1" x="1808"/>
        <item m="1" x="1287"/>
        <item m="1" x="1828"/>
        <item m="1" x="1304"/>
        <item m="1" x="1850"/>
        <item m="1" x="1348"/>
        <item m="1" x="1893"/>
        <item m="1" x="1367"/>
        <item m="1" x="1915"/>
        <item m="1" x="1389"/>
        <item m="1" x="1952"/>
        <item m="1" x="1428"/>
        <item m="1" x="1967"/>
        <item m="1" x="1446"/>
        <item m="1" x="1987"/>
        <item m="1" x="1476"/>
        <item m="1" x="2018"/>
        <item m="1" x="1769"/>
        <item m="1" x="1249"/>
        <item m="1" x="1789"/>
        <item m="1" x="1832"/>
        <item m="1" x="1308"/>
        <item m="1" x="1852"/>
        <item m="1" x="1328"/>
        <item m="1" x="1896"/>
        <item m="1" x="1372"/>
        <item m="1" x="1919"/>
        <item m="1" x="1391"/>
        <item m="1" x="1937"/>
        <item m="1" x="1431"/>
        <item m="1" x="1972"/>
        <item m="1" x="1450"/>
        <item m="1" x="1989"/>
        <item m="1" x="1464"/>
        <item m="1" x="2021"/>
        <item m="1" x="1493"/>
        <item m="1" x="978"/>
        <item m="1" x="1505"/>
        <item m="1" x="1812"/>
        <item m="1" x="1311"/>
        <item m="1" x="1856"/>
        <item m="1" x="1330"/>
        <item m="1" x="1877"/>
        <item m="1" x="1354"/>
        <item m="1" x="1394"/>
        <item m="1" x="1939"/>
        <item m="1" x="1412"/>
        <item m="1" x="1957"/>
        <item m="1" x="1454"/>
        <item m="1" x="1993"/>
        <item m="1" x="1466"/>
        <item m="1" x="2006"/>
        <item m="1" x="1482"/>
        <item m="1" x="981"/>
        <item m="1" x="1509"/>
        <item m="1" x="988"/>
        <item m="1" x="1518"/>
        <item m="1" x="999"/>
        <item m="1" x="1859"/>
        <item m="1" x="1333"/>
        <item m="1" x="1880"/>
        <item m="1" x="1356"/>
        <item m="1" x="1901"/>
        <item m="1" x="1398"/>
        <item m="1" x="1943"/>
        <item m="1" x="1416"/>
        <item m="1" x="1436"/>
        <item m="1" x="1997"/>
        <item m="1" x="1470"/>
        <item m="1" x="2010"/>
        <item m="1" x="1484"/>
        <item m="1" x="2026"/>
        <item m="1" x="1513"/>
        <item m="1" x="991"/>
        <item m="1" x="1521"/>
        <item m="1" x="1529"/>
        <item m="1" x="1021"/>
        <item m="1" x="1545"/>
        <item m="1" x="1903"/>
        <item m="1" x="1378"/>
        <item m="1" x="1927"/>
        <item m="1" x="1419"/>
        <item m="1" x="1959"/>
        <item m="1" x="1438"/>
        <item m="1" x="1979"/>
        <item m="1" x="1459"/>
        <item m="1" x="2013"/>
        <item m="1" x="1487"/>
        <item m="1" x="2028"/>
        <item m="1" x="1500"/>
        <item m="1" x="986"/>
        <item m="1" x="1523"/>
        <item m="1" x="1003"/>
        <item m="1" x="1531"/>
        <item m="1" x="1014"/>
        <item m="1" x="1029"/>
        <item m="1" x="1536"/>
        <item m="1" x="1019"/>
        <item m="1" x="1541"/>
        <item m="1" x="1026"/>
        <item m="1" x="1552"/>
        <item m="1" x="1043"/>
        <item m="1" x="1570"/>
        <item m="1" x="1050"/>
        <item m="1" x="1577"/>
        <item m="1" x="1062"/>
        <item m="1" x="1084"/>
        <item m="1" x="1614"/>
        <item m="1" x="1095"/>
        <item m="1" x="1629"/>
        <item m="1" x="1132"/>
        <item m="1" x="1666"/>
        <item m="1" x="1146"/>
        <item m="1" x="1684"/>
        <item m="1" x="1169"/>
        <item m="1" x="1730"/>
        <item m="1" x="1543"/>
        <item m="1" x="1028"/>
        <item m="1" x="1555"/>
        <item m="1" x="1036"/>
        <item m="1" x="1572"/>
        <item m="1" x="1054"/>
        <item m="1" x="1581"/>
        <item m="1" x="1067"/>
        <item m="1" x="1595"/>
        <item m="1" x="1086"/>
        <item m="1" x="1617"/>
        <item m="1" x="1099"/>
        <item m="1" x="1634"/>
        <item m="1" x="1115"/>
        <item m="1" x="1150"/>
        <item m="1" x="1688"/>
        <item m="1" x="1174"/>
        <item m="1" x="1709"/>
        <item m="1" x="1211"/>
        <item m="1" x="1564"/>
        <item m="1" x="1046"/>
        <item m="1" x="1574"/>
        <item m="1" x="1056"/>
        <item m="1" x="1599"/>
        <item m="1" x="1079"/>
        <item m="1" x="1607"/>
        <item m="1" x="1089"/>
        <item m="1" x="1620"/>
        <item m="1" x="1119"/>
        <item m="1" x="1652"/>
        <item m="1" x="1136"/>
        <item m="1" x="1670"/>
        <item m="1" x="1153"/>
        <item m="1" x="1713"/>
        <item m="1" x="1192"/>
        <item m="1" x="1734"/>
        <item m="1" x="1214"/>
        <item m="1" x="1752"/>
        <item m="1" x="1255"/>
        <item m="1" x="1793"/>
        <item m="1" x="1274"/>
        <item m="1" x="1816"/>
        <item m="1" x="1586"/>
        <item m="1" x="1080"/>
        <item m="1" x="1611"/>
        <item m="1" x="1092"/>
        <item m="1" x="1624"/>
        <item m="1" x="1105"/>
        <item m="1" x="1655"/>
        <item m="1" x="1140"/>
        <item m="1" x="1673"/>
        <item m="1" x="1157"/>
        <item m="1" x="1694"/>
        <item m="1" x="1195"/>
        <item m="1" x="1738"/>
        <item m="1" x="1217"/>
        <item m="1" x="1756"/>
        <item m="1" x="1236"/>
        <item m="1" x="1796"/>
        <item m="1" x="1278"/>
        <item m="1" x="1819"/>
        <item m="1" x="1295"/>
        <item m="1" x="1838"/>
        <item m="1" x="1093"/>
        <item m="1" x="1626"/>
        <item m="1" x="1108"/>
        <item m="1" x="1641"/>
        <item m="1" x="1124"/>
        <item m="1" x="1676"/>
        <item m="1" x="1160"/>
        <item m="1" x="1698"/>
        <item m="1" x="1181"/>
        <item m="1" x="1718"/>
        <item m="1" x="1220"/>
        <item m="1" x="1759"/>
        <item m="1" x="1240"/>
        <item m="1" x="1780"/>
        <item m="1" x="1260"/>
        <item m="1" x="1822"/>
        <item m="1" x="1298"/>
        <item m="1" x="1842"/>
        <item m="1" x="1319"/>
        <item m="1" x="1864"/>
        <item m="1" x="1908"/>
        <item m="1" x="1643"/>
        <item m="1" x="1127"/>
        <item m="1" x="1660"/>
        <item m="1" x="1163"/>
        <item m="1" x="1701"/>
        <item m="1" x="1183"/>
        <item m="1" x="1722"/>
        <item m="1" x="1201"/>
        <item m="1" x="1762"/>
        <item m="1" x="1244"/>
        <item m="1" x="1783"/>
        <item m="1" x="1264"/>
        <item m="1" x="1802"/>
        <item m="1" x="1846"/>
        <item m="1" x="1322"/>
        <item m="1" x="1868"/>
        <item m="1" x="1342"/>
        <item m="1" x="1911"/>
        <item m="1" x="1385"/>
        <item m="1" x="1931"/>
        <item m="1" x="1404"/>
        <item m="1" x="1680"/>
        <item m="1" x="1724"/>
        <item m="1" x="1205"/>
        <item m="1" x="1745"/>
        <item m="1" x="1225"/>
        <item m="1" x="1786"/>
        <item m="1" x="1267"/>
        <item m="1" x="1806"/>
        <item m="1" x="1285"/>
        <item m="1" x="1827"/>
        <item m="1" x="1325"/>
        <item m="1" x="1871"/>
        <item m="1" x="1346"/>
        <item m="1" x="1891"/>
        <item m="1" x="1366"/>
        <item m="1" x="1934"/>
        <item m="1" x="1407"/>
        <item m="1" x="1950"/>
        <item m="1" x="1426"/>
        <item m="1" x="1966"/>
        <item m="1" x="1725"/>
        <item m="1" x="1207"/>
        <item m="1" x="1747"/>
        <item m="1" x="1228"/>
        <item m="1" x="1768"/>
        <item m="1" x="1270"/>
        <item m="1" x="1809"/>
        <item m="1" x="1288"/>
        <item m="1" x="1830"/>
        <item m="1" x="1306"/>
        <item m="1" x="1874"/>
        <item m="1" x="1349"/>
        <item m="1" x="1894"/>
        <item m="1" x="1370"/>
        <item m="1" x="1917"/>
        <item m="1" x="1410"/>
        <item m="1" x="1953"/>
        <item m="1" x="1429"/>
        <item m="1" x="1970"/>
        <item m="1" x="1448"/>
        <item m="1" x="2003"/>
        <item m="1" x="1477"/>
        <item m="1" x="2019"/>
        <item m="1" x="1771"/>
        <item m="1" x="1250"/>
        <item m="1" x="1291"/>
        <item m="1" x="1833"/>
        <item m="1" x="1310"/>
        <item m="1" x="1854"/>
        <item m="1" x="1352"/>
        <item m="1" x="1898"/>
        <item m="1" x="1373"/>
        <item m="1" x="1921"/>
        <item m="1" x="1392"/>
        <item m="1" x="1956"/>
        <item m="1" x="1433"/>
        <item m="1" x="1973"/>
        <item m="1" x="1452"/>
        <item m="1" x="1991"/>
        <item m="1" x="1480"/>
        <item m="1" x="2023"/>
        <item m="1" x="1494"/>
        <item m="1" x="979"/>
        <item m="1" x="1507"/>
        <item m="1" x="1834"/>
        <item m="1" x="1312"/>
        <item m="1" x="1858"/>
        <item m="1" x="1332"/>
        <item m="1" x="1879"/>
        <item m="1" x="1923"/>
        <item m="1" x="1396"/>
        <item m="1" x="1941"/>
        <item m="1" x="1414"/>
        <item m="1" x="1976"/>
        <item m="1" x="1455"/>
        <item m="1" x="1995"/>
        <item m="1" x="1468"/>
        <item m="1" x="2008"/>
        <item m="1" x="1497"/>
        <item m="1" x="982"/>
        <item m="1" x="1511"/>
        <item m="1" x="990"/>
        <item m="1" x="1520"/>
        <item m="1" x="1012"/>
        <item m="1" x="1860"/>
        <item m="1" x="1334"/>
        <item m="1" x="1882"/>
        <item m="1" x="1357"/>
        <item m="1" x="1926"/>
        <item m="1" x="1400"/>
        <item m="1" x="1944"/>
        <item m="1" x="1418"/>
        <item m="1" x="1458"/>
        <item m="1" x="1999"/>
        <item m="1" x="1471"/>
        <item m="1" x="2012"/>
        <item m="1" x="1486"/>
        <item m="1" x="985"/>
        <item m="1" x="1515"/>
        <item m="1" x="992"/>
        <item m="1" x="1002"/>
        <item m="1" x="1537"/>
        <item m="1" x="1022"/>
        <item m="1" x="1546"/>
        <item m="1" x="1904"/>
        <item m="1" x="1379"/>
        <item m="1" x="1945"/>
        <item m="1" x="1421"/>
        <item m="1" x="1960"/>
        <item m="1" x="1439"/>
        <item m="1" x="1980"/>
        <item m="1" x="1472"/>
        <item m="1" x="2014"/>
        <item m="1" x="1489"/>
        <item m="1" x="2029"/>
        <item m="1" x="1501"/>
        <item m="1" x="994"/>
        <item m="1" x="1524"/>
        <item m="1" x="1005"/>
        <item m="1" x="1532"/>
        <item m="1" x="1015"/>
        <item m="1" x="833"/>
        <item m="1" x="834"/>
        <item m="1" x="835"/>
        <item m="1" x="836"/>
        <item m="1" x="1554"/>
        <item m="1" x="837"/>
        <item m="1" x="838"/>
        <item m="1" x="839"/>
        <item m="1" x="840"/>
        <item m="1" x="841"/>
        <item m="1" x="1065"/>
        <item m="1" x="842"/>
        <item m="1" x="843"/>
        <item m="1" x="844"/>
        <item m="1" x="845"/>
        <item m="1" x="1632"/>
        <item m="1" x="846"/>
        <item m="1" x="847"/>
        <item m="1" x="848"/>
        <item m="1" x="849"/>
        <item m="1" x="850"/>
        <item m="1" x="1172"/>
        <item m="1" x="851"/>
        <item m="1" x="852"/>
        <item m="1" x="853"/>
        <item m="1" x="854"/>
        <item m="1" x="855"/>
        <item m="1" x="1037"/>
        <item m="1" x="856"/>
        <item m="1" x="857"/>
        <item m="1" x="858"/>
        <item m="1" x="859"/>
        <item m="1" x="860"/>
        <item m="1" x="1597"/>
        <item m="1" x="861"/>
        <item m="1" x="862"/>
        <item m="1" x="863"/>
        <item m="1" x="864"/>
        <item m="1" x="865"/>
        <item m="1" x="1117"/>
        <item m="1" x="866"/>
        <item m="1" x="867"/>
        <item m="1" x="868"/>
        <item m="1" x="869"/>
        <item m="1" x="1711"/>
        <item m="1" x="870"/>
        <item m="1" x="871"/>
        <item m="1" x="872"/>
        <item m="1" x="873"/>
        <item m="1" x="874"/>
        <item m="1" x="1057"/>
        <item m="1" x="875"/>
        <item m="1" x="876"/>
        <item m="1" x="877"/>
        <item m="1" x="878"/>
        <item m="1" x="879"/>
        <item m="1" x="1623"/>
        <item m="1" x="880"/>
        <item m="1" x="881"/>
        <item m="1" x="882"/>
        <item m="1" x="883"/>
        <item m="1" x="884"/>
        <item m="1" x="1156"/>
        <item m="1" x="885"/>
        <item m="1" x="886"/>
        <item m="1" x="887"/>
        <item m="1" x="888"/>
        <item m="1" x="889"/>
        <item m="1" x="1755"/>
        <item m="1" x="890"/>
        <item m="1" x="891"/>
        <item m="1" x="892"/>
        <item m="1" x="893"/>
        <item m="1" x="945"/>
        <item m="1" x="1587"/>
        <item m="1" x="894"/>
        <item m="1" x="895"/>
        <item m="1" x="896"/>
        <item m="1" x="897"/>
        <item m="1" x="898"/>
        <item m="1" x="1107"/>
        <item m="1" x="899"/>
        <item m="1" x="900"/>
        <item m="1" x="901"/>
        <item m="1" x="902"/>
        <item m="1" x="903"/>
        <item m="1" x="1697"/>
        <item m="1" x="904"/>
        <item m="1" x="905"/>
        <item m="1" x="906"/>
        <item m="1" x="907"/>
        <item m="1" x="908"/>
        <item m="1" x="1239"/>
        <item m="1" x="909"/>
        <item m="1" x="910"/>
        <item m="1" x="911"/>
        <item m="1" x="912"/>
        <item m="1" x="913"/>
        <item m="1" x="1841"/>
        <item m="1" x="914"/>
        <item m="1" x="915"/>
        <item m="1" x="916"/>
        <item m="1" x="917"/>
        <item m="1" x="918"/>
        <item m="1" x="1126"/>
        <item m="1" x="919"/>
        <item m="1" x="920"/>
        <item m="1" x="921"/>
        <item m="1" x="922"/>
        <item m="1" x="923"/>
        <item m="1" x="1721"/>
        <item m="1" x="924"/>
        <item m="1" x="925"/>
        <item m="1" x="926"/>
        <item m="1" x="927"/>
        <item m="1" x="928"/>
        <item m="1" x="1263"/>
        <item m="1" x="929"/>
        <item m="1" x="930"/>
        <item m="1" x="931"/>
        <item m="1" x="932"/>
        <item m="1" x="933"/>
        <item m="1" x="1867"/>
        <item m="1" x="934"/>
        <item m="1" x="935"/>
        <item m="1" x="936"/>
        <item m="1" x="937"/>
        <item m="1" x="1661"/>
        <item m="1" x="938"/>
        <item m="1" x="939"/>
        <item m="1" x="940"/>
        <item m="1" x="941"/>
        <item m="1" x="942"/>
        <item m="1" x="1204"/>
        <item m="1" x="943"/>
        <item m="1" x="944"/>
        <item m="1" x="750"/>
        <item m="1" x="751"/>
        <item m="1" x="752"/>
        <item m="1" x="1805"/>
        <item m="1" x="753"/>
        <item m="1" x="754"/>
        <item m="1" x="755"/>
        <item m="1" x="756"/>
        <item m="1" x="1345"/>
        <item m="1" x="757"/>
        <item m="1" x="758"/>
        <item m="1" x="759"/>
        <item m="1" x="760"/>
        <item m="1" x="761"/>
        <item m="1" x="1681"/>
        <item m="1" x="762"/>
        <item m="1" x="763"/>
        <item m="1" x="764"/>
        <item m="1" x="765"/>
        <item m="1" x="1227"/>
        <item m="1" x="766"/>
        <item m="1" x="767"/>
        <item m="1" x="768"/>
        <item m="1" x="769"/>
        <item m="1" x="770"/>
        <item m="1" x="1829"/>
        <item m="1" x="771"/>
        <item m="1" x="772"/>
        <item m="1" x="773"/>
        <item m="1" x="774"/>
        <item m="1" x="775"/>
        <item m="1" x="1368"/>
        <item m="1" x="776"/>
        <item m="1" x="777"/>
        <item m="1" x="778"/>
        <item m="1" x="779"/>
        <item m="1" x="780"/>
        <item m="1" x="1968"/>
        <item m="1" x="781"/>
        <item m="1" x="782"/>
        <item m="1" x="783"/>
        <item m="1" x="784"/>
        <item m="1" x="785"/>
        <item m="1" x="1770"/>
        <item m="1" x="786"/>
        <item m="1" x="787"/>
        <item m="1" x="788"/>
        <item m="1" x="789"/>
        <item m="1" x="790"/>
        <item m="1" x="1309"/>
        <item m="1" x="791"/>
        <item m="1" x="792"/>
        <item m="1" x="793"/>
        <item m="1" x="794"/>
        <item m="1" x="795"/>
        <item m="1" x="1920"/>
        <item m="1" x="796"/>
        <item m="1" x="797"/>
        <item m="1" x="798"/>
        <item m="1" x="799"/>
        <item m="1" x="800"/>
        <item m="1" x="1451"/>
        <item m="1" x="801"/>
        <item m="1" x="802"/>
        <item m="1" x="803"/>
        <item m="1" x="804"/>
        <item m="1" x="805"/>
        <item m="1" x="1251"/>
        <item m="1" x="806"/>
        <item m="1" x="807"/>
        <item m="1" x="808"/>
        <item m="1" x="809"/>
        <item m="1" x="1857"/>
        <item m="1" x="810"/>
        <item m="1" x="811"/>
        <item m="1" x="812"/>
        <item m="1" x="813"/>
        <item m="1" x="814"/>
        <item m="1" x="1395"/>
        <item m="1" x="815"/>
        <item m="1" x="816"/>
        <item m="1" x="817"/>
        <item m="1" x="818"/>
        <item m="1" x="819"/>
        <item m="1" x="1994"/>
        <item m="1" x="820"/>
        <item m="1" x="821"/>
        <item m="1" x="822"/>
        <item m="1" x="823"/>
        <item m="1" x="824"/>
        <item m="1" x="1510"/>
        <item m="1" x="825"/>
        <item m="1" x="826"/>
        <item m="1" x="827"/>
        <item m="1" x="828"/>
        <item m="1" x="829"/>
        <item m="1" x="1881"/>
        <item m="1" x="830"/>
        <item m="1" x="831"/>
        <item m="1" x="832"/>
        <item m="1" x="975"/>
        <item m="1" x="1417"/>
        <item m="1" x="946"/>
        <item m="1" x="947"/>
        <item m="1" x="948"/>
        <item m="1" x="949"/>
        <item m="1" x="950"/>
        <item m="1" x="2011"/>
        <item m="1" x="951"/>
        <item m="1" x="952"/>
        <item m="1" x="953"/>
        <item m="1" x="954"/>
        <item m="1" x="955"/>
        <item m="1" x="1522"/>
        <item m="1" x="956"/>
        <item m="1" x="957"/>
        <item m="1" x="958"/>
        <item m="1" x="959"/>
        <item m="1" x="960"/>
        <item m="1" x="1358"/>
        <item m="1" x="961"/>
        <item m="1" x="962"/>
        <item m="1" x="963"/>
        <item m="1" x="964"/>
        <item m="1" x="1420"/>
        <item m="1" x="965"/>
        <item m="1" x="966"/>
        <item m="1" x="967"/>
        <item m="1" x="968"/>
        <item m="1" x="969"/>
        <item m="1" x="1488"/>
        <item m="1" x="970"/>
        <item m="1" x="971"/>
        <item m="1" x="972"/>
        <item m="1" x="993"/>
        <item m="1" x="973"/>
        <item m="1" x="1004"/>
        <item m="1" x="974"/>
        <item m="1" x="1538"/>
        <item m="1" x="1023"/>
        <item m="1" x="1547"/>
        <item m="1" x="1905"/>
        <item m="1" x="1380"/>
        <item m="1" x="1946"/>
        <item m="1" x="1422"/>
        <item m="1" x="1961"/>
        <item m="1" x="1440"/>
        <item m="1" x="1981"/>
        <item m="1" x="1473"/>
        <item m="1" x="2015"/>
        <item m="1" x="1490"/>
        <item m="1" x="2030"/>
        <item m="1" x="1502"/>
        <item m="1" x="995"/>
        <item m="1" x="1525"/>
        <item m="1" x="1006"/>
        <item m="1" x="1533"/>
        <item m="1" x="1016"/>
        <item m="1" x="668"/>
        <item m="1" x="567"/>
        <item m="1" x="568"/>
        <item m="1" x="569"/>
        <item m="1" x="570"/>
        <item m="1" x="571"/>
        <item m="1" x="572"/>
        <item m="1" x="573"/>
        <item m="1" x="574"/>
        <item m="1" x="575"/>
        <item m="1" x="576"/>
        <item m="1" x="577"/>
        <item m="1" x="578"/>
        <item m="1" x="579"/>
        <item m="1" x="580"/>
        <item m="1" x="581"/>
        <item m="1" x="582"/>
        <item m="1" x="583"/>
        <item m="1" x="584"/>
        <item m="1" x="585"/>
        <item m="1" x="586"/>
        <item m="1" x="587"/>
        <item m="1" x="588"/>
        <item m="1" x="589"/>
        <item m="1" x="590"/>
        <item m="1" x="591"/>
        <item m="1" x="592"/>
        <item m="1" x="593"/>
        <item m="1" x="594"/>
        <item m="1" x="595"/>
        <item m="1" x="596"/>
        <item m="1" x="597"/>
        <item m="1" x="598"/>
        <item m="1" x="599"/>
        <item m="1" x="600"/>
        <item m="1" x="601"/>
        <item m="1" x="602"/>
        <item m="1" x="603"/>
        <item m="1" x="604"/>
        <item m="1" x="605"/>
        <item m="1" x="606"/>
        <item m="1" x="669"/>
        <item m="1" x="670"/>
        <item m="1" x="671"/>
        <item m="1" x="672"/>
        <item m="1" x="673"/>
        <item m="1" x="674"/>
        <item m="1" x="729"/>
        <item m="1" x="675"/>
        <item m="1" x="676"/>
        <item m="1" x="730"/>
        <item m="1" x="731"/>
        <item m="1" x="747"/>
        <item m="1" x="748"/>
        <item m="1" x="732"/>
        <item m="1" x="733"/>
        <item m="1" x="734"/>
        <item m="1" x="735"/>
        <item m="1" x="607"/>
        <item m="1" x="736"/>
        <item m="1" x="737"/>
        <item m="1" x="738"/>
        <item m="1" x="608"/>
        <item m="1" x="609"/>
        <item m="1" x="739"/>
        <item m="1" x="740"/>
        <item m="1" x="741"/>
        <item m="1" x="742"/>
        <item m="1" x="743"/>
        <item m="1" x="610"/>
        <item m="1" x="611"/>
        <item m="1" x="612"/>
        <item m="1" x="613"/>
        <item m="1" x="614"/>
        <item m="1" x="615"/>
        <item m="1" x="616"/>
        <item m="1" x="617"/>
        <item m="1" x="618"/>
        <item m="1" x="619"/>
        <item m="1" x="620"/>
        <item m="1" x="621"/>
        <item m="1" x="622"/>
        <item m="1" x="623"/>
        <item m="1" x="624"/>
        <item m="1" x="625"/>
        <item m="1" x="626"/>
        <item m="1" x="627"/>
        <item m="1" x="628"/>
        <item m="1" x="629"/>
        <item m="1" x="630"/>
        <item m="1" x="631"/>
        <item m="1" x="632"/>
        <item m="1" x="633"/>
        <item m="1" x="634"/>
        <item m="1" x="635"/>
        <item m="1" x="636"/>
        <item m="1" x="637"/>
        <item m="1" x="638"/>
        <item m="1" x="639"/>
        <item m="1" x="640"/>
        <item m="1" x="641"/>
        <item m="1" x="642"/>
        <item m="1" x="643"/>
        <item m="1" x="644"/>
        <item m="1" x="645"/>
        <item m="1" x="646"/>
        <item m="1" x="647"/>
        <item m="1" x="648"/>
        <item m="1" x="649"/>
        <item m="1" x="650"/>
        <item m="1" x="651"/>
        <item m="1" x="652"/>
        <item m="1" x="653"/>
        <item m="1" x="654"/>
        <item m="1" x="655"/>
        <item m="1" x="656"/>
        <item m="1" x="657"/>
        <item m="1" x="658"/>
        <item m="1" x="659"/>
        <item m="1" x="660"/>
        <item m="1" x="661"/>
        <item m="1" x="662"/>
        <item m="1" x="663"/>
        <item m="1" x="664"/>
        <item m="1" x="665"/>
        <item m="1" x="666"/>
        <item m="1" x="667"/>
        <item m="1" x="499"/>
        <item m="1" x="500"/>
        <item m="1" x="501"/>
        <item m="1" x="502"/>
        <item m="1" x="503"/>
        <item m="1" x="504"/>
        <item m="1" x="505"/>
        <item m="1" x="506"/>
        <item m="1" x="507"/>
        <item m="1" x="508"/>
        <item m="1" x="509"/>
        <item m="1" x="510"/>
        <item m="1" x="511"/>
        <item m="1" x="512"/>
        <item m="1" x="513"/>
        <item m="1" x="514"/>
        <item m="1" x="515"/>
        <item m="1" x="516"/>
        <item m="1" x="517"/>
        <item m="1" x="518"/>
        <item m="1" x="519"/>
        <item m="1" x="520"/>
        <item m="1" x="521"/>
        <item m="1" x="522"/>
        <item m="1" x="523"/>
        <item m="1" x="524"/>
        <item m="1" x="525"/>
        <item m="1" x="526"/>
        <item m="1" x="527"/>
        <item m="1" x="528"/>
        <item m="1" x="529"/>
        <item m="1" x="530"/>
        <item m="1" x="531"/>
        <item m="1" x="532"/>
        <item m="1" x="533"/>
        <item m="1" x="534"/>
        <item m="1" x="535"/>
        <item m="1" x="536"/>
        <item m="1" x="537"/>
        <item m="1" x="538"/>
        <item m="1" x="539"/>
        <item m="1" x="540"/>
        <item m="1" x="541"/>
        <item m="1" x="542"/>
        <item m="1" x="543"/>
        <item m="1" x="544"/>
        <item m="1" x="545"/>
        <item m="1" x="546"/>
        <item m="1" x="547"/>
        <item m="1" x="548"/>
        <item m="1" x="549"/>
        <item m="1" x="550"/>
        <item m="1" x="551"/>
        <item m="1" x="552"/>
        <item m="1" x="553"/>
        <item m="1" x="554"/>
        <item m="1" x="555"/>
        <item m="1" x="556"/>
        <item m="1" x="557"/>
        <item m="1" x="558"/>
        <item m="1" x="559"/>
        <item m="1" x="560"/>
        <item m="1" x="561"/>
        <item m="1" x="562"/>
        <item m="1" x="563"/>
        <item m="1" x="564"/>
        <item m="1" x="565"/>
        <item m="1" x="566"/>
        <item m="1" x="744"/>
        <item m="1" x="745"/>
        <item m="1" x="746"/>
        <item m="1" x="677"/>
        <item m="1" x="678"/>
        <item m="1" x="679"/>
        <item m="1" x="680"/>
        <item m="1" x="681"/>
        <item m="1" x="682"/>
        <item m="1" x="683"/>
        <item m="1" x="684"/>
        <item m="1" x="685"/>
        <item m="1" x="686"/>
        <item m="1" x="687"/>
        <item m="1" x="688"/>
        <item m="1" x="689"/>
        <item m="1" x="690"/>
        <item m="1" x="691"/>
        <item m="1" x="692"/>
        <item m="1" x="693"/>
        <item m="1" x="694"/>
        <item m="1" x="695"/>
        <item m="1" x="696"/>
        <item m="1" x="697"/>
        <item m="1" x="698"/>
        <item m="1" x="699"/>
        <item m="1" x="700"/>
        <item m="1" x="701"/>
        <item m="1" x="702"/>
        <item m="1" x="703"/>
        <item m="1" x="704"/>
        <item m="1" x="705"/>
        <item m="1" x="706"/>
        <item m="1" x="707"/>
        <item m="1" x="708"/>
        <item m="1" x="709"/>
        <item m="1" x="710"/>
        <item m="1" x="711"/>
        <item m="1" x="712"/>
        <item m="1" x="713"/>
        <item m="1" x="714"/>
        <item m="1" x="715"/>
        <item m="1" x="716"/>
        <item m="1" x="717"/>
        <item m="1" x="718"/>
        <item m="1" x="719"/>
        <item m="1" x="720"/>
        <item m="1" x="721"/>
        <item m="1" x="722"/>
        <item m="1" x="723"/>
        <item m="1" x="724"/>
        <item m="1" x="725"/>
        <item m="1" x="726"/>
        <item m="1" x="727"/>
        <item m="1" x="728"/>
        <item m="1" x="448"/>
        <item m="1" x="494"/>
        <item m="1" x="495"/>
        <item m="1" x="449"/>
        <item m="1" x="450"/>
        <item m="1" x="451"/>
        <item m="1" x="452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353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88"/>
        <item m="1" x="389"/>
        <item m="1" x="390"/>
        <item m="1" x="391"/>
        <item m="1" x="392"/>
        <item m="1" x="393"/>
        <item m="1" x="394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11"/>
        <item m="1" x="412"/>
        <item m="1" x="413"/>
        <item m="1" x="417"/>
        <item m="1" x="418"/>
        <item m="1" x="419"/>
        <item m="1" x="420"/>
        <item m="1" x="421"/>
        <item m="1" x="422"/>
        <item m="1" x="423"/>
        <item m="1" x="424"/>
        <item m="1" x="425"/>
        <item m="1" x="426"/>
        <item m="1" x="427"/>
        <item m="1" x="428"/>
        <item m="1" x="429"/>
        <item m="1" x="430"/>
        <item m="1" x="431"/>
        <item m="1" x="432"/>
        <item m="1" x="433"/>
        <item m="1" x="434"/>
        <item m="1" x="435"/>
        <item m="1" x="436"/>
        <item m="1" x="437"/>
        <item m="1" x="438"/>
        <item m="1" x="439"/>
        <item m="1" x="440"/>
        <item m="1" x="441"/>
        <item m="1" x="442"/>
        <item m="1" x="443"/>
        <item m="1" x="444"/>
        <item m="1" x="445"/>
        <item m="1" x="446"/>
        <item m="1" x="447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m="1" x="278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336"/>
        <item m="1" x="337"/>
        <item m="1" x="338"/>
        <item m="1" x="339"/>
        <item m="1" x="340"/>
        <item m="1" x="496"/>
        <item m="1" x="497"/>
        <item m="1" x="498"/>
        <item m="1" x="453"/>
        <item m="1" x="454"/>
        <item m="1" x="455"/>
        <item m="1" x="456"/>
        <item m="1" x="457"/>
        <item m="1" x="458"/>
        <item m="1" x="459"/>
        <item m="1" x="460"/>
        <item m="1" x="461"/>
        <item m="1" x="462"/>
        <item m="1" x="463"/>
        <item m="1" x="464"/>
        <item m="1" x="465"/>
        <item m="1" x="466"/>
        <item m="1" x="467"/>
        <item m="1" x="468"/>
        <item m="1" x="469"/>
        <item m="1" x="470"/>
        <item m="1" x="471"/>
        <item m="1" x="472"/>
        <item m="1" x="473"/>
        <item m="1" x="474"/>
        <item m="1" x="475"/>
        <item m="1" x="476"/>
        <item m="1" x="477"/>
        <item m="1" x="478"/>
        <item m="1" x="479"/>
        <item m="1" x="480"/>
        <item m="1" x="481"/>
        <item m="1" x="482"/>
        <item m="1" x="483"/>
        <item m="1" x="484"/>
        <item m="1" x="485"/>
        <item m="1" x="486"/>
        <item m="1" x="487"/>
        <item m="1" x="488"/>
        <item m="1" x="489"/>
        <item m="1" x="490"/>
        <item m="1" x="414"/>
        <item m="1" x="491"/>
        <item m="1" x="492"/>
        <item m="1" x="415"/>
        <item m="1" x="493"/>
        <item m="1" x="416"/>
        <item x="0"/>
        <item m="1" x="253"/>
        <item x="18"/>
        <item x="1"/>
        <item x="19"/>
        <item x="20"/>
        <item x="2"/>
        <item m="1" x="211"/>
        <item x="21"/>
        <item x="3"/>
        <item x="22"/>
        <item x="23"/>
        <item x="4"/>
        <item m="1" x="148"/>
        <item x="5"/>
        <item x="24"/>
        <item x="25"/>
        <item x="6"/>
        <item m="1" x="149"/>
        <item x="26"/>
        <item x="7"/>
        <item x="27"/>
        <item x="28"/>
        <item x="8"/>
        <item m="1" x="150"/>
        <item x="29"/>
        <item x="9"/>
        <item x="30"/>
        <item x="31"/>
        <item x="10"/>
        <item m="1" x="151"/>
        <item x="32"/>
        <item x="11"/>
        <item x="33"/>
        <item x="34"/>
        <item x="12"/>
        <item m="1" x="152"/>
        <item x="13"/>
        <item x="35"/>
        <item x="36"/>
        <item x="14"/>
        <item m="1" x="153"/>
        <item x="37"/>
        <item x="15"/>
        <item x="38"/>
        <item x="39"/>
        <item x="16"/>
        <item m="1" x="154"/>
        <item x="40"/>
        <item x="17"/>
        <item x="41"/>
        <item x="42"/>
        <item x="43"/>
        <item m="1" x="155"/>
        <item x="44"/>
        <item x="45"/>
        <item x="46"/>
        <item x="47"/>
        <item x="48"/>
        <item m="1" x="156"/>
        <item x="49"/>
        <item x="50"/>
        <item x="51"/>
        <item x="52"/>
        <item x="53"/>
        <item m="1" x="157"/>
        <item x="54"/>
        <item x="55"/>
        <item x="56"/>
        <item x="57"/>
        <item x="58"/>
        <item m="1" x="158"/>
        <item x="59"/>
        <item x="60"/>
        <item x="61"/>
        <item x="62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254"/>
        <item m="1" x="255"/>
        <item m="1" x="256"/>
        <item m="1" x="212"/>
        <item m="1" x="213"/>
        <item m="1" x="214"/>
        <item m="1" x="215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177"/>
        <item m="1" x="250"/>
        <item m="1" x="251"/>
        <item m="1" x="178"/>
        <item m="1" x="252"/>
        <item m="1" x="179"/>
        <item x="6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64">
    <i>
      <x v="1774"/>
    </i>
    <i>
      <x v="1776"/>
    </i>
    <i>
      <x v="1777"/>
    </i>
    <i>
      <x v="1778"/>
    </i>
    <i>
      <x v="1779"/>
    </i>
    <i>
      <x v="1780"/>
    </i>
    <i>
      <x v="1782"/>
    </i>
    <i>
      <x v="1783"/>
    </i>
    <i>
      <x v="1784"/>
    </i>
    <i>
      <x v="1785"/>
    </i>
    <i>
      <x v="1786"/>
    </i>
    <i>
      <x v="1788"/>
    </i>
    <i>
      <x v="1789"/>
    </i>
    <i>
      <x v="1790"/>
    </i>
    <i>
      <x v="1791"/>
    </i>
    <i>
      <x v="1793"/>
    </i>
    <i>
      <x v="1794"/>
    </i>
    <i>
      <x v="1795"/>
    </i>
    <i>
      <x v="1796"/>
    </i>
    <i>
      <x v="1797"/>
    </i>
    <i>
      <x v="1799"/>
    </i>
    <i>
      <x v="1800"/>
    </i>
    <i>
      <x v="1801"/>
    </i>
    <i>
      <x v="1802"/>
    </i>
    <i>
      <x v="1803"/>
    </i>
    <i>
      <x v="1805"/>
    </i>
    <i>
      <x v="1806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2"/>
    </i>
    <i>
      <x v="1823"/>
    </i>
    <i>
      <x v="1824"/>
    </i>
    <i>
      <x v="1825"/>
    </i>
    <i>
      <x v="1826"/>
    </i>
    <i>
      <x v="1828"/>
    </i>
    <i>
      <x v="1829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4"/>
    </i>
    <i>
      <x v="1846"/>
    </i>
    <i>
      <x v="1847"/>
    </i>
    <i>
      <x v="1848"/>
    </i>
    <i>
      <x v="1849"/>
    </i>
    <i t="grand">
      <x/>
    </i>
  </rowItems>
  <colItems count="1">
    <i/>
  </colItems>
  <pageFields count="1">
    <pageField fld="2" hier="-1"/>
  </pageFields>
  <dataFields count="1">
    <dataField name="Average of Avg. Price" fld="6" subtotal="average" baseField="0" baseItem="0" numFmtId="164"/>
  </dataFields>
  <formats count="18">
    <format dxfId="81">
      <pivotArea outline="0" collapsedLevelsAreSubtotals="1" fieldPosition="0"/>
    </format>
    <format dxfId="80">
      <pivotArea dataOnly="0" labelOnly="1" outline="0" axis="axisValues" fieldPosition="0"/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field="3" type="button" dataOnly="0" labelOnly="1" outline="0" axis="axisRow" fieldPosition="0"/>
    </format>
    <format dxfId="76">
      <pivotArea dataOnly="0" labelOnly="1" fieldPosition="0">
        <references count="1">
          <reference field="3" count="50"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</reference>
        </references>
      </pivotArea>
    </format>
    <format dxfId="75">
      <pivotArea dataOnly="0" labelOnly="1" fieldPosition="0">
        <references count="1">
          <reference field="3" count="50"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</reference>
        </references>
      </pivotArea>
    </format>
    <format dxfId="74">
      <pivotArea dataOnly="0" labelOnly="1" fieldPosition="0">
        <references count="1">
          <reference field="3" count="46"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</reference>
        </references>
      </pivotArea>
    </format>
    <format dxfId="73">
      <pivotArea dataOnly="0" labelOnly="1" grandRow="1" outline="0" fieldPosition="0"/>
    </format>
    <format dxfId="72">
      <pivotArea dataOnly="0" labelOnly="1" outline="0" axis="axisValues" fieldPosition="0"/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field="3" type="button" dataOnly="0" labelOnly="1" outline="0" axis="axisRow" fieldPosition="0"/>
    </format>
    <format dxfId="68">
      <pivotArea dataOnly="0" labelOnly="1" fieldPosition="0">
        <references count="1">
          <reference field="3" count="50"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</reference>
        </references>
      </pivotArea>
    </format>
    <format dxfId="67">
      <pivotArea dataOnly="0" labelOnly="1" fieldPosition="0">
        <references count="1">
          <reference field="3" count="50"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</reference>
        </references>
      </pivotArea>
    </format>
    <format dxfId="66">
      <pivotArea dataOnly="0" labelOnly="1" fieldPosition="0">
        <references count="1">
          <reference field="3" count="46"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</reference>
        </references>
      </pivotArea>
    </format>
    <format dxfId="65">
      <pivotArea dataOnly="0" labelOnly="1" grandRow="1" outline="0" fieldPosition="0"/>
    </format>
    <format dxfId="6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ymarketnews.ams.usda.gov/public_dat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03ED-7745-694B-AC29-7C1B7DC48D04}">
  <sheetPr>
    <tabColor rgb="FFFFFF00"/>
  </sheetPr>
  <dimension ref="A1:C8"/>
  <sheetViews>
    <sheetView tabSelected="1" workbookViewId="0">
      <selection activeCell="D1" sqref="D1"/>
    </sheetView>
  </sheetViews>
  <sheetFormatPr baseColWidth="10" defaultColWidth="11.1640625" defaultRowHeight="16" x14ac:dyDescent="0.2"/>
  <cols>
    <col min="1" max="1" width="19" bestFit="1" customWidth="1"/>
    <col min="2" max="2" width="12.6640625" bestFit="1" customWidth="1"/>
    <col min="3" max="3" width="66.5" bestFit="1" customWidth="1"/>
  </cols>
  <sheetData>
    <row r="1" spans="1:3" ht="104" customHeight="1" x14ac:dyDescent="0.2"/>
    <row r="2" spans="1:3" x14ac:dyDescent="0.2">
      <c r="A2" s="10" t="s">
        <v>29</v>
      </c>
      <c r="B2" s="10" t="s">
        <v>1</v>
      </c>
      <c r="C2" s="10" t="s">
        <v>30</v>
      </c>
    </row>
    <row r="3" spans="1:3" x14ac:dyDescent="0.2">
      <c r="A3" s="5" t="s">
        <v>41</v>
      </c>
      <c r="B3" s="12" t="s">
        <v>32</v>
      </c>
      <c r="C3" s="4" t="s">
        <v>37</v>
      </c>
    </row>
    <row r="4" spans="1:3" x14ac:dyDescent="0.2">
      <c r="A4" s="5" t="s">
        <v>31</v>
      </c>
      <c r="B4" s="12" t="s">
        <v>32</v>
      </c>
      <c r="C4" s="6" t="s">
        <v>45</v>
      </c>
    </row>
    <row r="5" spans="1:3" x14ac:dyDescent="0.2">
      <c r="A5" s="7" t="s">
        <v>23</v>
      </c>
      <c r="B5" s="13" t="s">
        <v>32</v>
      </c>
      <c r="C5" s="8" t="s">
        <v>38</v>
      </c>
    </row>
    <row r="6" spans="1:3" x14ac:dyDescent="0.2">
      <c r="A6" s="9" t="s">
        <v>33</v>
      </c>
      <c r="B6" s="14" t="s">
        <v>34</v>
      </c>
      <c r="C6" s="10" t="s">
        <v>39</v>
      </c>
    </row>
    <row r="7" spans="1:3" x14ac:dyDescent="0.2">
      <c r="A7" s="11" t="s">
        <v>35</v>
      </c>
      <c r="B7" s="10" t="s">
        <v>36</v>
      </c>
      <c r="C7" s="22" t="s">
        <v>46</v>
      </c>
    </row>
    <row r="8" spans="1:3" x14ac:dyDescent="0.2">
      <c r="A8" s="29" t="s">
        <v>40</v>
      </c>
      <c r="B8" s="30"/>
      <c r="C8" s="31"/>
    </row>
  </sheetData>
  <mergeCells count="1">
    <mergeCell ref="A8:C8"/>
  </mergeCells>
  <hyperlinks>
    <hyperlink ref="C7" r:id="rId1" xr:uid="{C7D2AA50-665B-BB4D-AF36-CD0997297F74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X367"/>
  <sheetViews>
    <sheetView zoomScale="90" zoomScaleNormal="90" workbookViewId="0">
      <pane ySplit="4" topLeftCell="A57" activePane="bottomLeft" state="frozen"/>
      <selection pane="bottomLeft" activeCell="G93" sqref="G2:G93"/>
    </sheetView>
  </sheetViews>
  <sheetFormatPr baseColWidth="10" defaultColWidth="10.83203125" defaultRowHeight="15" x14ac:dyDescent="0.15"/>
  <cols>
    <col min="1" max="1" width="16.33203125" style="1" bestFit="1" customWidth="1"/>
    <col min="2" max="2" width="32.83203125" style="2" bestFit="1" customWidth="1"/>
    <col min="3" max="5" width="10.83203125" style="1"/>
    <col min="6" max="6" width="11.5" style="1" bestFit="1" customWidth="1"/>
    <col min="7" max="7" width="11.5" style="2" bestFit="1" customWidth="1"/>
    <col min="8" max="9" width="10.83203125" style="1"/>
    <col min="10" max="10" width="23.5" style="1" bestFit="1" customWidth="1"/>
    <col min="11" max="11" width="32.83203125" style="2" bestFit="1" customWidth="1"/>
    <col min="12" max="12" width="15" style="2" bestFit="1" customWidth="1"/>
    <col min="13" max="13" width="12.5" style="2" bestFit="1" customWidth="1"/>
    <col min="14" max="14" width="15.33203125" style="2" bestFit="1" customWidth="1"/>
    <col min="15" max="15" width="15.33203125" style="1" bestFit="1" customWidth="1"/>
    <col min="16" max="16" width="10" style="1" bestFit="1" customWidth="1"/>
    <col min="17" max="17" width="16.83203125" style="1" bestFit="1" customWidth="1"/>
    <col min="18" max="19" width="10" style="1" bestFit="1" customWidth="1"/>
    <col min="20" max="20" width="16.83203125" style="1" bestFit="1" customWidth="1"/>
    <col min="21" max="21" width="9.83203125" style="1" bestFit="1" customWidth="1"/>
    <col min="22" max="22" width="9.6640625" style="1" bestFit="1" customWidth="1"/>
    <col min="23" max="23" width="10.6640625" style="1" bestFit="1" customWidth="1"/>
    <col min="24" max="24" width="15.33203125" style="1" bestFit="1" customWidth="1"/>
    <col min="25" max="16384" width="10.83203125" style="1"/>
  </cols>
  <sheetData>
    <row r="1" spans="1:24" x14ac:dyDescent="0.15">
      <c r="A1" s="16" t="s">
        <v>3</v>
      </c>
      <c r="B1" s="15" t="s">
        <v>19</v>
      </c>
      <c r="F1" s="1" t="s">
        <v>4</v>
      </c>
      <c r="G1" s="2" t="s">
        <v>27</v>
      </c>
      <c r="J1" s="16" t="s">
        <v>3</v>
      </c>
      <c r="K1" s="15" t="s">
        <v>19</v>
      </c>
      <c r="L1" s="1"/>
      <c r="M1" s="1"/>
      <c r="N1" s="1"/>
    </row>
    <row r="2" spans="1:24" x14ac:dyDescent="0.15">
      <c r="B2" s="1"/>
      <c r="F2" s="3">
        <v>46023</v>
      </c>
      <c r="G2" s="2">
        <f>G3</f>
        <v>0.3477430262045646</v>
      </c>
      <c r="K2" s="1"/>
      <c r="L2" s="1"/>
      <c r="M2" s="1"/>
      <c r="N2" s="1"/>
    </row>
    <row r="3" spans="1:24" ht="16" x14ac:dyDescent="0.2">
      <c r="A3" s="16" t="s">
        <v>24</v>
      </c>
      <c r="B3" s="17" t="s">
        <v>26</v>
      </c>
      <c r="F3" s="3">
        <f>F2+1</f>
        <v>46024</v>
      </c>
      <c r="G3" s="2">
        <f t="shared" ref="G3:G66" si="0">VLOOKUP(F3,A:B,2,FALSE)</f>
        <v>0.3477430262045646</v>
      </c>
      <c r="J3" s="16" t="s">
        <v>26</v>
      </c>
      <c r="K3" s="16" t="s">
        <v>28</v>
      </c>
      <c r="L3" s="17"/>
      <c r="M3" s="17"/>
      <c r="N3" s="17"/>
      <c r="O3"/>
      <c r="P3"/>
      <c r="Q3"/>
      <c r="R3"/>
      <c r="S3"/>
      <c r="T3"/>
      <c r="U3"/>
      <c r="V3"/>
      <c r="W3"/>
      <c r="X3"/>
    </row>
    <row r="4" spans="1:24" ht="16" x14ac:dyDescent="0.2">
      <c r="A4" s="18">
        <v>46024</v>
      </c>
      <c r="B4" s="17">
        <v>0.3477430262045646</v>
      </c>
      <c r="F4" s="3">
        <f t="shared" ref="F4:F67" si="1">F3+1</f>
        <v>46025</v>
      </c>
      <c r="G4" s="2">
        <f>G3</f>
        <v>0.3477430262045646</v>
      </c>
      <c r="J4" s="16" t="s">
        <v>24</v>
      </c>
      <c r="K4" s="15" t="s">
        <v>66</v>
      </c>
      <c r="L4" s="15" t="s">
        <v>59</v>
      </c>
      <c r="M4" s="15" t="s">
        <v>51</v>
      </c>
      <c r="N4" s="17" t="s">
        <v>25</v>
      </c>
      <c r="O4"/>
      <c r="P4"/>
      <c r="Q4"/>
      <c r="R4"/>
      <c r="S4"/>
      <c r="T4"/>
      <c r="U4"/>
      <c r="V4"/>
      <c r="W4"/>
      <c r="X4"/>
    </row>
    <row r="5" spans="1:24" ht="16" x14ac:dyDescent="0.2">
      <c r="A5" s="18">
        <v>46027</v>
      </c>
      <c r="B5" s="17">
        <v>0.29444444444444451</v>
      </c>
      <c r="F5" s="3">
        <f t="shared" si="1"/>
        <v>46026</v>
      </c>
      <c r="G5" s="2">
        <f>G6</f>
        <v>0.29444444444444451</v>
      </c>
      <c r="J5" s="18">
        <v>46024</v>
      </c>
      <c r="K5" s="17">
        <v>0.44391208791208792</v>
      </c>
      <c r="L5" s="17">
        <v>0.28107692307692311</v>
      </c>
      <c r="M5" s="17">
        <v>0.29857142857142854</v>
      </c>
      <c r="N5" s="17">
        <v>0.3477430262045646</v>
      </c>
      <c r="O5"/>
      <c r="P5"/>
      <c r="Q5"/>
      <c r="R5"/>
      <c r="S5"/>
      <c r="T5"/>
      <c r="U5"/>
      <c r="V5"/>
      <c r="W5"/>
      <c r="X5"/>
    </row>
    <row r="6" spans="1:24" ht="16" x14ac:dyDescent="0.2">
      <c r="A6" s="18">
        <v>46028</v>
      </c>
      <c r="B6" s="17">
        <v>0.34476452119309264</v>
      </c>
      <c r="F6" s="3">
        <f t="shared" si="1"/>
        <v>46027</v>
      </c>
      <c r="G6" s="2">
        <f t="shared" si="0"/>
        <v>0.29444444444444451</v>
      </c>
      <c r="J6" s="18">
        <v>46027</v>
      </c>
      <c r="K6" s="17"/>
      <c r="L6" s="17">
        <v>0.28750000000000003</v>
      </c>
      <c r="M6" s="17">
        <v>0.30833333333333335</v>
      </c>
      <c r="N6" s="17">
        <v>0.29444444444444451</v>
      </c>
      <c r="O6"/>
      <c r="P6"/>
      <c r="Q6"/>
      <c r="R6"/>
      <c r="S6"/>
      <c r="T6"/>
      <c r="U6"/>
      <c r="V6"/>
      <c r="W6"/>
      <c r="X6"/>
    </row>
    <row r="7" spans="1:24" ht="16" x14ac:dyDescent="0.2">
      <c r="A7" s="18">
        <v>46029</v>
      </c>
      <c r="B7" s="17">
        <v>0.29971153846153847</v>
      </c>
      <c r="F7" s="3">
        <f t="shared" si="1"/>
        <v>46028</v>
      </c>
      <c r="G7" s="2">
        <f t="shared" si="0"/>
        <v>0.34476452119309264</v>
      </c>
      <c r="J7" s="18">
        <v>46028</v>
      </c>
      <c r="K7" s="17">
        <v>0.43534065934065935</v>
      </c>
      <c r="L7" s="17">
        <v>0.28750000000000003</v>
      </c>
      <c r="M7" s="17">
        <v>0.30833333333333335</v>
      </c>
      <c r="N7" s="17">
        <v>0.34476452119309264</v>
      </c>
      <c r="O7"/>
      <c r="P7"/>
      <c r="Q7"/>
      <c r="R7"/>
      <c r="S7"/>
      <c r="T7"/>
      <c r="U7"/>
      <c r="V7"/>
      <c r="W7"/>
      <c r="X7"/>
    </row>
    <row r="8" spans="1:24" ht="16" x14ac:dyDescent="0.2">
      <c r="A8" s="18">
        <v>46030</v>
      </c>
      <c r="B8" s="17">
        <v>0.29971153846153847</v>
      </c>
      <c r="F8" s="3">
        <f t="shared" si="1"/>
        <v>46029</v>
      </c>
      <c r="G8" s="2">
        <f t="shared" si="0"/>
        <v>0.29971153846153847</v>
      </c>
      <c r="J8" s="18">
        <v>46029</v>
      </c>
      <c r="K8" s="17"/>
      <c r="L8" s="17">
        <v>0.29453846153846153</v>
      </c>
      <c r="M8" s="17">
        <v>0.30833333333333335</v>
      </c>
      <c r="N8" s="17">
        <v>0.29971153846153847</v>
      </c>
      <c r="O8"/>
      <c r="P8"/>
      <c r="Q8"/>
      <c r="R8"/>
      <c r="S8"/>
      <c r="T8"/>
      <c r="U8"/>
      <c r="V8"/>
      <c r="W8"/>
      <c r="X8"/>
    </row>
    <row r="9" spans="1:24" ht="16" x14ac:dyDescent="0.2">
      <c r="A9" s="18">
        <v>46031</v>
      </c>
      <c r="B9" s="17">
        <v>0.35187658495350804</v>
      </c>
      <c r="F9" s="3">
        <f t="shared" si="1"/>
        <v>46030</v>
      </c>
      <c r="G9" s="2">
        <f t="shared" si="0"/>
        <v>0.29971153846153847</v>
      </c>
      <c r="J9" s="18">
        <v>46030</v>
      </c>
      <c r="K9" s="17"/>
      <c r="L9" s="17">
        <v>0.29453846153846153</v>
      </c>
      <c r="M9" s="17">
        <v>0.30833333333333335</v>
      </c>
      <c r="N9" s="17">
        <v>0.29971153846153847</v>
      </c>
      <c r="O9"/>
      <c r="P9"/>
      <c r="Q9"/>
      <c r="R9"/>
      <c r="S9"/>
      <c r="T9"/>
      <c r="U9"/>
      <c r="V9"/>
      <c r="W9"/>
      <c r="X9"/>
    </row>
    <row r="10" spans="1:24" ht="16" x14ac:dyDescent="0.2">
      <c r="A10" s="18">
        <v>46034</v>
      </c>
      <c r="B10" s="17">
        <v>0.33009157509157505</v>
      </c>
      <c r="F10" s="3">
        <f t="shared" si="1"/>
        <v>46031</v>
      </c>
      <c r="G10" s="2">
        <f t="shared" si="0"/>
        <v>0.35187658495350804</v>
      </c>
      <c r="J10" s="18">
        <v>46031</v>
      </c>
      <c r="K10" s="17">
        <v>0.43534065934065935</v>
      </c>
      <c r="L10" s="17">
        <v>0.29453846153846153</v>
      </c>
      <c r="M10" s="17">
        <v>0.30833333333333335</v>
      </c>
      <c r="N10" s="17">
        <v>0.35187658495350804</v>
      </c>
      <c r="O10"/>
      <c r="P10"/>
      <c r="Q10"/>
      <c r="R10"/>
      <c r="S10"/>
      <c r="T10"/>
      <c r="U10"/>
      <c r="V10"/>
      <c r="W10"/>
      <c r="X10"/>
    </row>
    <row r="11" spans="1:24" ht="16" x14ac:dyDescent="0.2">
      <c r="A11" s="18">
        <v>46035</v>
      </c>
      <c r="B11" s="17">
        <v>0.36986656200941914</v>
      </c>
      <c r="F11" s="3">
        <f t="shared" si="1"/>
        <v>46032</v>
      </c>
      <c r="G11" s="2">
        <f>G10</f>
        <v>0.35187658495350804</v>
      </c>
      <c r="J11" s="18">
        <v>46034</v>
      </c>
      <c r="K11" s="17"/>
      <c r="L11" s="17">
        <v>0.31692307692307692</v>
      </c>
      <c r="M11" s="17">
        <v>0.35642857142857148</v>
      </c>
      <c r="N11" s="17">
        <v>0.33009157509157505</v>
      </c>
      <c r="O11"/>
      <c r="P11"/>
      <c r="Q11"/>
      <c r="R11"/>
      <c r="S11"/>
      <c r="T11"/>
      <c r="U11"/>
      <c r="V11"/>
      <c r="W11"/>
      <c r="X11"/>
    </row>
    <row r="12" spans="1:24" ht="16" x14ac:dyDescent="0.2">
      <c r="A12" s="18">
        <v>46036</v>
      </c>
      <c r="B12" s="17">
        <v>0.35004884004884002</v>
      </c>
      <c r="F12" s="3">
        <f t="shared" si="1"/>
        <v>46033</v>
      </c>
      <c r="G12" s="2">
        <f>G13</f>
        <v>0.33009157509157505</v>
      </c>
      <c r="J12" s="18">
        <v>46035</v>
      </c>
      <c r="K12" s="17">
        <v>0.42676923076923073</v>
      </c>
      <c r="L12" s="17">
        <v>0.32916666666666666</v>
      </c>
      <c r="M12" s="17">
        <v>0.35642857142857148</v>
      </c>
      <c r="N12" s="17">
        <v>0.36986656200941914</v>
      </c>
      <c r="O12"/>
      <c r="P12"/>
      <c r="Q12"/>
      <c r="R12"/>
      <c r="S12"/>
      <c r="T12"/>
      <c r="U12"/>
      <c r="V12"/>
      <c r="W12"/>
      <c r="X12"/>
    </row>
    <row r="13" spans="1:24" ht="16" x14ac:dyDescent="0.2">
      <c r="A13" s="18">
        <v>46037</v>
      </c>
      <c r="B13" s="17">
        <v>0.37406593406593402</v>
      </c>
      <c r="F13" s="3">
        <f t="shared" si="1"/>
        <v>46034</v>
      </c>
      <c r="G13" s="2">
        <f t="shared" si="0"/>
        <v>0.33009157509157505</v>
      </c>
      <c r="J13" s="18">
        <v>46036</v>
      </c>
      <c r="K13" s="17"/>
      <c r="L13" s="17">
        <v>0.34685897435897434</v>
      </c>
      <c r="M13" s="17">
        <v>0.35642857142857148</v>
      </c>
      <c r="N13" s="17">
        <v>0.35004884004884002</v>
      </c>
      <c r="O13"/>
      <c r="P13"/>
      <c r="Q13"/>
      <c r="R13"/>
      <c r="S13"/>
      <c r="T13"/>
      <c r="U13"/>
      <c r="V13"/>
      <c r="W13"/>
      <c r="X13"/>
    </row>
    <row r="14" spans="1:24" ht="16" x14ac:dyDescent="0.2">
      <c r="A14" s="18">
        <v>46038</v>
      </c>
      <c r="B14" s="17">
        <v>0.40230769230769231</v>
      </c>
      <c r="F14" s="3">
        <f t="shared" si="1"/>
        <v>46035</v>
      </c>
      <c r="G14" s="2">
        <f t="shared" si="0"/>
        <v>0.36986656200941914</v>
      </c>
      <c r="J14" s="18">
        <v>46037</v>
      </c>
      <c r="K14" s="17"/>
      <c r="L14" s="17">
        <v>0.37538461538461537</v>
      </c>
      <c r="M14" s="17">
        <v>0.37142857142857144</v>
      </c>
      <c r="N14" s="17">
        <v>0.37406593406593402</v>
      </c>
      <c r="O14"/>
      <c r="P14"/>
      <c r="Q14"/>
      <c r="R14"/>
      <c r="S14"/>
      <c r="T14"/>
      <c r="U14"/>
      <c r="V14"/>
      <c r="W14"/>
      <c r="X14"/>
    </row>
    <row r="15" spans="1:24" ht="16" x14ac:dyDescent="0.2">
      <c r="A15" s="18">
        <v>46042</v>
      </c>
      <c r="B15" s="17">
        <v>0.44241758241758239</v>
      </c>
      <c r="F15" s="3">
        <f t="shared" si="1"/>
        <v>46036</v>
      </c>
      <c r="G15" s="2">
        <f t="shared" si="0"/>
        <v>0.35004884004884002</v>
      </c>
      <c r="J15" s="18">
        <v>46038</v>
      </c>
      <c r="K15" s="17">
        <v>0.42676923076923073</v>
      </c>
      <c r="L15" s="17">
        <v>0.3905769230769231</v>
      </c>
      <c r="M15" s="17">
        <v>0.38500000000000001</v>
      </c>
      <c r="N15" s="17">
        <v>0.40230769230769231</v>
      </c>
      <c r="O15"/>
      <c r="P15"/>
      <c r="Q15"/>
      <c r="R15"/>
      <c r="S15"/>
      <c r="T15"/>
      <c r="U15"/>
      <c r="V15"/>
      <c r="W15"/>
      <c r="X15"/>
    </row>
    <row r="16" spans="1:24" ht="16" x14ac:dyDescent="0.2">
      <c r="A16" s="18">
        <v>46043</v>
      </c>
      <c r="B16" s="17">
        <v>0.44254807692307702</v>
      </c>
      <c r="F16" s="3">
        <f t="shared" si="1"/>
        <v>46037</v>
      </c>
      <c r="G16" s="2">
        <f t="shared" si="0"/>
        <v>0.37406593406593402</v>
      </c>
      <c r="J16" s="18">
        <v>46042</v>
      </c>
      <c r="K16" s="17">
        <v>0.47676923076923083</v>
      </c>
      <c r="L16" s="17">
        <v>0.41999999999999993</v>
      </c>
      <c r="M16" s="17">
        <v>0.43</v>
      </c>
      <c r="N16" s="17">
        <v>0.44241758241758239</v>
      </c>
      <c r="O16"/>
      <c r="P16"/>
      <c r="Q16"/>
      <c r="R16"/>
      <c r="S16"/>
      <c r="T16"/>
      <c r="U16"/>
      <c r="V16"/>
      <c r="W16"/>
      <c r="X16"/>
    </row>
    <row r="17" spans="1:24" ht="16" x14ac:dyDescent="0.2">
      <c r="A17" s="18">
        <v>46044</v>
      </c>
      <c r="B17" s="17">
        <v>0.44254807692307702</v>
      </c>
      <c r="F17" s="3">
        <f t="shared" si="1"/>
        <v>46038</v>
      </c>
      <c r="G17" s="2">
        <f t="shared" si="0"/>
        <v>0.40230769230769231</v>
      </c>
      <c r="J17" s="18">
        <v>46043</v>
      </c>
      <c r="K17" s="17"/>
      <c r="L17" s="17">
        <v>0.45007692307692315</v>
      </c>
      <c r="M17" s="17">
        <v>0.43</v>
      </c>
      <c r="N17" s="17">
        <v>0.44254807692307702</v>
      </c>
      <c r="O17"/>
      <c r="P17"/>
      <c r="Q17"/>
      <c r="R17"/>
      <c r="S17"/>
      <c r="T17"/>
      <c r="U17"/>
      <c r="V17"/>
      <c r="W17"/>
      <c r="X17"/>
    </row>
    <row r="18" spans="1:24" ht="16" x14ac:dyDescent="0.2">
      <c r="A18" s="18">
        <v>46045</v>
      </c>
      <c r="B18" s="17">
        <v>0.46032544378698231</v>
      </c>
      <c r="F18" s="3">
        <f t="shared" si="1"/>
        <v>46039</v>
      </c>
      <c r="G18" s="2">
        <f>G17</f>
        <v>0.40230769230769231</v>
      </c>
      <c r="J18" s="18">
        <v>46044</v>
      </c>
      <c r="K18" s="17"/>
      <c r="L18" s="17">
        <v>0.45007692307692315</v>
      </c>
      <c r="M18" s="17">
        <v>0.43</v>
      </c>
      <c r="N18" s="17">
        <v>0.44254807692307702</v>
      </c>
      <c r="O18"/>
      <c r="P18"/>
      <c r="Q18"/>
      <c r="R18"/>
      <c r="S18"/>
      <c r="T18"/>
      <c r="U18"/>
      <c r="V18"/>
      <c r="W18"/>
      <c r="X18"/>
    </row>
    <row r="19" spans="1:24" ht="16" x14ac:dyDescent="0.2">
      <c r="A19" s="18">
        <v>46048</v>
      </c>
      <c r="B19" s="17">
        <v>0.4604807692307693</v>
      </c>
      <c r="F19" s="3">
        <f t="shared" si="1"/>
        <v>46040</v>
      </c>
      <c r="G19" s="2">
        <f>G18</f>
        <v>0.40230769230769231</v>
      </c>
      <c r="J19" s="18">
        <v>46045</v>
      </c>
      <c r="K19" s="17">
        <v>0.47676923076923083</v>
      </c>
      <c r="L19" s="17">
        <v>0.45007692307692315</v>
      </c>
      <c r="M19" s="17">
        <v>0.45</v>
      </c>
      <c r="N19" s="17">
        <v>0.46032544378698231</v>
      </c>
      <c r="O19"/>
      <c r="P19"/>
      <c r="Q19"/>
      <c r="R19"/>
      <c r="S19"/>
      <c r="T19"/>
      <c r="U19"/>
      <c r="V19"/>
      <c r="W19"/>
      <c r="X19"/>
    </row>
    <row r="20" spans="1:24" ht="16" x14ac:dyDescent="0.2">
      <c r="A20" s="18">
        <v>46049</v>
      </c>
      <c r="B20" s="17">
        <v>0.46423076923076928</v>
      </c>
      <c r="F20" s="3">
        <f t="shared" si="1"/>
        <v>46041</v>
      </c>
      <c r="G20" s="2">
        <f>G21</f>
        <v>0.44241758241758239</v>
      </c>
      <c r="J20" s="18">
        <v>46048</v>
      </c>
      <c r="K20" s="17"/>
      <c r="L20" s="17">
        <v>0.46676923076923077</v>
      </c>
      <c r="M20" s="17">
        <v>0.45</v>
      </c>
      <c r="N20" s="17">
        <v>0.4604807692307693</v>
      </c>
      <c r="O20"/>
      <c r="P20"/>
      <c r="Q20"/>
      <c r="R20"/>
      <c r="S20"/>
      <c r="T20"/>
      <c r="U20"/>
      <c r="V20"/>
      <c r="W20"/>
      <c r="X20"/>
    </row>
    <row r="21" spans="1:24" ht="16" x14ac:dyDescent="0.2">
      <c r="A21" s="18">
        <v>46050</v>
      </c>
      <c r="B21" s="17">
        <v>0.48507692307692307</v>
      </c>
      <c r="F21" s="3">
        <f t="shared" si="1"/>
        <v>46042</v>
      </c>
      <c r="G21" s="2">
        <f t="shared" si="0"/>
        <v>0.44241758241758239</v>
      </c>
      <c r="J21" s="18">
        <v>46049</v>
      </c>
      <c r="K21" s="17">
        <v>0.45</v>
      </c>
      <c r="L21" s="17">
        <v>0.50692307692307692</v>
      </c>
      <c r="M21" s="17">
        <v>0.45</v>
      </c>
      <c r="N21" s="17">
        <v>0.46423076923076928</v>
      </c>
      <c r="O21"/>
      <c r="P21"/>
      <c r="Q21"/>
      <c r="R21"/>
      <c r="S21"/>
      <c r="T21"/>
      <c r="U21"/>
      <c r="V21"/>
      <c r="W21"/>
      <c r="X21"/>
    </row>
    <row r="22" spans="1:24" ht="16" x14ac:dyDescent="0.2">
      <c r="A22" s="18">
        <v>46051</v>
      </c>
      <c r="B22" s="17">
        <v>0.48648351648351656</v>
      </c>
      <c r="F22" s="3">
        <f t="shared" si="1"/>
        <v>46043</v>
      </c>
      <c r="G22" s="2">
        <f t="shared" si="0"/>
        <v>0.44254807692307702</v>
      </c>
      <c r="J22" s="18">
        <v>46050</v>
      </c>
      <c r="K22" s="17"/>
      <c r="L22" s="17">
        <v>0.53769230769230769</v>
      </c>
      <c r="M22" s="17">
        <v>0.45</v>
      </c>
      <c r="N22" s="17">
        <v>0.48507692307692307</v>
      </c>
      <c r="O22"/>
      <c r="P22"/>
      <c r="Q22"/>
      <c r="R22"/>
      <c r="S22"/>
      <c r="T22"/>
      <c r="U22"/>
      <c r="V22"/>
      <c r="W22"/>
      <c r="X22"/>
    </row>
    <row r="23" spans="1:24" ht="16" x14ac:dyDescent="0.2">
      <c r="A23" s="18">
        <v>46052</v>
      </c>
      <c r="B23" s="17">
        <v>0.49012820512820521</v>
      </c>
      <c r="F23" s="3">
        <f t="shared" si="1"/>
        <v>46044</v>
      </c>
      <c r="G23" s="2">
        <f t="shared" si="0"/>
        <v>0.44254807692307702</v>
      </c>
      <c r="J23" s="18">
        <v>46051</v>
      </c>
      <c r="K23" s="17"/>
      <c r="L23" s="17">
        <v>0.51384615384615384</v>
      </c>
      <c r="M23" s="17">
        <v>0.45</v>
      </c>
      <c r="N23" s="17">
        <v>0.48648351648351656</v>
      </c>
      <c r="O23"/>
      <c r="P23"/>
      <c r="Q23"/>
      <c r="R23"/>
      <c r="S23"/>
      <c r="T23"/>
      <c r="U23"/>
      <c r="V23"/>
      <c r="W23"/>
      <c r="X23"/>
    </row>
    <row r="24" spans="1:24" ht="16" x14ac:dyDescent="0.2">
      <c r="A24" s="18">
        <v>46055</v>
      </c>
      <c r="B24" s="17">
        <v>0.49373626373626378</v>
      </c>
      <c r="F24" s="3">
        <f t="shared" si="1"/>
        <v>46045</v>
      </c>
      <c r="G24" s="2">
        <f t="shared" si="0"/>
        <v>0.46032544378698231</v>
      </c>
      <c r="J24" s="18">
        <v>46052</v>
      </c>
      <c r="K24" s="17">
        <v>0.48507692307692307</v>
      </c>
      <c r="L24" s="17">
        <v>0.52653846153846162</v>
      </c>
      <c r="M24" s="17">
        <v>0.45</v>
      </c>
      <c r="N24" s="17">
        <v>0.49012820512820521</v>
      </c>
      <c r="O24"/>
      <c r="P24"/>
      <c r="Q24"/>
      <c r="R24"/>
      <c r="S24"/>
      <c r="T24"/>
      <c r="U24"/>
      <c r="V24"/>
      <c r="W24"/>
      <c r="X24"/>
    </row>
    <row r="25" spans="1:24" ht="16" x14ac:dyDescent="0.2">
      <c r="A25" s="18">
        <v>46056</v>
      </c>
      <c r="B25" s="17">
        <v>0.50382898351648353</v>
      </c>
      <c r="F25" s="3">
        <f t="shared" si="1"/>
        <v>46046</v>
      </c>
      <c r="G25" s="2">
        <f>G24</f>
        <v>0.46032544378698231</v>
      </c>
      <c r="J25" s="18">
        <v>46055</v>
      </c>
      <c r="K25" s="17"/>
      <c r="L25" s="17">
        <v>0.52653846153846162</v>
      </c>
      <c r="M25" s="17">
        <v>0.45</v>
      </c>
      <c r="N25" s="17">
        <v>0.49373626373626384</v>
      </c>
      <c r="O25"/>
      <c r="P25"/>
      <c r="Q25"/>
      <c r="R25"/>
      <c r="S25"/>
      <c r="T25"/>
      <c r="U25"/>
      <c r="V25"/>
      <c r="W25"/>
      <c r="X25"/>
    </row>
    <row r="26" spans="1:24" ht="16" x14ac:dyDescent="0.2">
      <c r="A26" s="18">
        <v>46057</v>
      </c>
      <c r="B26" s="17">
        <v>0.48576923076923079</v>
      </c>
      <c r="F26" s="3">
        <f t="shared" si="1"/>
        <v>46047</v>
      </c>
      <c r="G26" s="2">
        <f>G27</f>
        <v>0.4604807692307693</v>
      </c>
      <c r="J26" s="18">
        <v>46056</v>
      </c>
      <c r="K26" s="17">
        <v>0.51787545787545786</v>
      </c>
      <c r="L26" s="17">
        <v>0.51259615384615387</v>
      </c>
      <c r="M26" s="17">
        <v>0.45</v>
      </c>
      <c r="N26" s="17">
        <v>0.50382898351648353</v>
      </c>
      <c r="O26"/>
      <c r="P26"/>
      <c r="Q26"/>
      <c r="R26"/>
      <c r="S26"/>
      <c r="T26"/>
      <c r="U26"/>
      <c r="V26"/>
      <c r="W26"/>
      <c r="X26"/>
    </row>
    <row r="27" spans="1:24" ht="16" x14ac:dyDescent="0.2">
      <c r="A27" s="18">
        <v>46058</v>
      </c>
      <c r="B27" s="17">
        <v>0.47780219780219785</v>
      </c>
      <c r="F27" s="3">
        <f t="shared" si="1"/>
        <v>46048</v>
      </c>
      <c r="G27" s="2">
        <f t="shared" si="0"/>
        <v>0.4604807692307693</v>
      </c>
      <c r="J27" s="18">
        <v>46057</v>
      </c>
      <c r="K27" s="17"/>
      <c r="L27" s="17">
        <v>0.51259615384615387</v>
      </c>
      <c r="M27" s="17">
        <v>0.45</v>
      </c>
      <c r="N27" s="17">
        <v>0.48576923076923084</v>
      </c>
      <c r="O27"/>
      <c r="P27"/>
      <c r="Q27"/>
      <c r="R27"/>
      <c r="S27"/>
      <c r="T27"/>
      <c r="U27"/>
      <c r="V27"/>
      <c r="W27"/>
      <c r="X27"/>
    </row>
    <row r="28" spans="1:24" ht="16" x14ac:dyDescent="0.2">
      <c r="A28" s="18">
        <v>46059</v>
      </c>
      <c r="B28" s="17">
        <v>0.4961469780219781</v>
      </c>
      <c r="F28" s="3">
        <f t="shared" si="1"/>
        <v>46049</v>
      </c>
      <c r="G28" s="2">
        <f t="shared" si="0"/>
        <v>0.46423076923076928</v>
      </c>
      <c r="J28" s="18">
        <v>46058</v>
      </c>
      <c r="K28" s="17"/>
      <c r="L28" s="17">
        <v>0.49865384615384617</v>
      </c>
      <c r="M28" s="17">
        <v>0.45</v>
      </c>
      <c r="N28" s="17">
        <v>0.47780219780219785</v>
      </c>
      <c r="O28"/>
      <c r="P28"/>
      <c r="Q28"/>
      <c r="R28"/>
      <c r="S28"/>
      <c r="T28"/>
      <c r="U28"/>
      <c r="V28"/>
      <c r="W28"/>
      <c r="X28"/>
    </row>
    <row r="29" spans="1:24" ht="16" x14ac:dyDescent="0.2">
      <c r="A29" s="18">
        <v>46062</v>
      </c>
      <c r="B29" s="17">
        <v>0.47780219780219785</v>
      </c>
      <c r="F29" s="3">
        <f t="shared" si="1"/>
        <v>46050</v>
      </c>
      <c r="G29" s="2">
        <f t="shared" si="0"/>
        <v>0.48507692307692307</v>
      </c>
      <c r="J29" s="18">
        <v>46059</v>
      </c>
      <c r="K29" s="17">
        <v>0.51041514041514047</v>
      </c>
      <c r="L29" s="17">
        <v>0.49865384615384617</v>
      </c>
      <c r="M29" s="17">
        <v>0.45</v>
      </c>
      <c r="N29" s="17">
        <v>0.49614697802197805</v>
      </c>
      <c r="O29"/>
      <c r="P29"/>
      <c r="Q29"/>
      <c r="R29"/>
      <c r="S29"/>
      <c r="T29"/>
      <c r="U29"/>
      <c r="V29"/>
      <c r="W29"/>
      <c r="X29"/>
    </row>
    <row r="30" spans="1:24" ht="16" x14ac:dyDescent="0.2">
      <c r="A30" s="18">
        <v>46063</v>
      </c>
      <c r="B30" s="17">
        <v>0.49583447802197805</v>
      </c>
      <c r="F30" s="3">
        <f t="shared" si="1"/>
        <v>46051</v>
      </c>
      <c r="G30" s="2">
        <f t="shared" si="0"/>
        <v>0.48648351648351656</v>
      </c>
      <c r="J30" s="18">
        <v>46062</v>
      </c>
      <c r="K30" s="17"/>
      <c r="L30" s="17">
        <v>0.49865384615384617</v>
      </c>
      <c r="M30" s="17">
        <v>0.45</v>
      </c>
      <c r="N30" s="17">
        <v>0.47780219780219785</v>
      </c>
      <c r="O30"/>
      <c r="P30"/>
      <c r="Q30"/>
      <c r="R30"/>
      <c r="S30"/>
      <c r="T30"/>
      <c r="U30"/>
      <c r="V30"/>
      <c r="W30"/>
      <c r="X30"/>
    </row>
    <row r="31" spans="1:24" ht="16" x14ac:dyDescent="0.2">
      <c r="A31" s="18">
        <v>46064</v>
      </c>
      <c r="B31" s="17">
        <v>0.48148351648351656</v>
      </c>
      <c r="F31" s="3">
        <f t="shared" si="1"/>
        <v>46052</v>
      </c>
      <c r="G31" s="2">
        <f t="shared" si="0"/>
        <v>0.49012820512820521</v>
      </c>
      <c r="J31" s="18">
        <v>46063</v>
      </c>
      <c r="K31" s="17">
        <v>0.51041514041514047</v>
      </c>
      <c r="L31" s="17">
        <v>0.4974038461538462</v>
      </c>
      <c r="M31" s="17">
        <v>0.45</v>
      </c>
      <c r="N31" s="17">
        <v>0.49583447802197805</v>
      </c>
      <c r="O31"/>
      <c r="P31"/>
      <c r="Q31"/>
      <c r="R31"/>
      <c r="S31"/>
      <c r="T31"/>
      <c r="U31"/>
      <c r="V31"/>
      <c r="W31"/>
      <c r="X31"/>
    </row>
    <row r="32" spans="1:24" ht="16" x14ac:dyDescent="0.2">
      <c r="A32" s="18">
        <v>46065</v>
      </c>
      <c r="B32" s="17">
        <v>0.47126373626373624</v>
      </c>
      <c r="F32" s="3">
        <f t="shared" si="1"/>
        <v>46053</v>
      </c>
      <c r="G32" s="2">
        <f>G31</f>
        <v>0.49012820512820521</v>
      </c>
      <c r="J32" s="18">
        <v>46064</v>
      </c>
      <c r="K32" s="17"/>
      <c r="L32" s="17">
        <v>0.50509615384615381</v>
      </c>
      <c r="M32" s="17">
        <v>0.45</v>
      </c>
      <c r="N32" s="17">
        <v>0.48148351648351656</v>
      </c>
      <c r="O32"/>
      <c r="P32"/>
      <c r="Q32"/>
      <c r="R32"/>
      <c r="S32"/>
      <c r="T32"/>
      <c r="U32"/>
      <c r="V32"/>
      <c r="W32"/>
      <c r="X32"/>
    </row>
    <row r="33" spans="1:24" ht="16" x14ac:dyDescent="0.2">
      <c r="A33" s="18">
        <v>46066</v>
      </c>
      <c r="B33" s="17">
        <v>0.48744683257918558</v>
      </c>
      <c r="F33" s="3">
        <f t="shared" si="1"/>
        <v>46054</v>
      </c>
      <c r="G33" s="2">
        <f>G34</f>
        <v>0.49373626373626378</v>
      </c>
      <c r="J33" s="18">
        <v>46065</v>
      </c>
      <c r="K33" s="17"/>
      <c r="L33" s="17">
        <v>0.48721153846153847</v>
      </c>
      <c r="M33" s="17">
        <v>0.45</v>
      </c>
      <c r="N33" s="17">
        <v>0.4712637362637363</v>
      </c>
      <c r="O33"/>
      <c r="P33"/>
      <c r="Q33"/>
      <c r="R33"/>
      <c r="S33"/>
      <c r="T33"/>
      <c r="U33"/>
      <c r="V33"/>
      <c r="W33"/>
      <c r="X33"/>
    </row>
    <row r="34" spans="1:24" ht="16" x14ac:dyDescent="0.2">
      <c r="A34" s="18">
        <v>46070</v>
      </c>
      <c r="B34" s="17">
        <v>0.48530720749838396</v>
      </c>
      <c r="F34" s="3">
        <f t="shared" si="1"/>
        <v>46055</v>
      </c>
      <c r="G34" s="2">
        <f t="shared" si="0"/>
        <v>0.49373626373626378</v>
      </c>
      <c r="J34" s="18">
        <v>46066</v>
      </c>
      <c r="K34" s="17">
        <v>0.49419807692307699</v>
      </c>
      <c r="L34" s="17">
        <v>0.49865384615384623</v>
      </c>
      <c r="M34" s="17">
        <v>0.45</v>
      </c>
      <c r="N34" s="17">
        <v>0.48744683257918558</v>
      </c>
      <c r="O34"/>
      <c r="P34"/>
      <c r="Q34"/>
      <c r="R34"/>
      <c r="S34"/>
      <c r="T34"/>
      <c r="U34"/>
      <c r="V34"/>
      <c r="W34"/>
      <c r="X34"/>
    </row>
    <row r="35" spans="1:24" ht="16" x14ac:dyDescent="0.2">
      <c r="A35" s="18">
        <v>46071</v>
      </c>
      <c r="B35" s="17">
        <v>0.4584065934065934</v>
      </c>
      <c r="F35" s="3">
        <f t="shared" si="1"/>
        <v>46056</v>
      </c>
      <c r="G35" s="2">
        <f t="shared" si="0"/>
        <v>0.50382898351648353</v>
      </c>
      <c r="J35" s="18">
        <v>46070</v>
      </c>
      <c r="K35" s="17">
        <v>0.49348379120879127</v>
      </c>
      <c r="L35" s="17">
        <v>0.50634615384615389</v>
      </c>
      <c r="M35" s="17">
        <v>0.43</v>
      </c>
      <c r="N35" s="17">
        <v>0.48530720749838396</v>
      </c>
      <c r="O35"/>
      <c r="P35"/>
      <c r="Q35"/>
      <c r="R35"/>
      <c r="S35"/>
      <c r="T35"/>
      <c r="U35"/>
      <c r="V35"/>
      <c r="W35"/>
      <c r="X35"/>
    </row>
    <row r="36" spans="1:24" ht="16" x14ac:dyDescent="0.2">
      <c r="A36" s="18">
        <v>46072</v>
      </c>
      <c r="B36" s="17">
        <v>0.45554945054945062</v>
      </c>
      <c r="F36" s="3">
        <f t="shared" si="1"/>
        <v>46057</v>
      </c>
      <c r="G36" s="2">
        <f t="shared" si="0"/>
        <v>0.48576923076923079</v>
      </c>
      <c r="J36" s="18">
        <v>46071</v>
      </c>
      <c r="K36" s="17"/>
      <c r="L36" s="17">
        <v>0.47971153846153852</v>
      </c>
      <c r="M36" s="17">
        <v>0.43</v>
      </c>
      <c r="N36" s="17">
        <v>0.45840659340659345</v>
      </c>
      <c r="O36"/>
      <c r="P36"/>
      <c r="Q36"/>
      <c r="R36"/>
      <c r="S36"/>
      <c r="T36"/>
      <c r="U36"/>
      <c r="V36"/>
      <c r="W36"/>
      <c r="X36"/>
    </row>
    <row r="37" spans="1:24" ht="16" x14ac:dyDescent="0.2">
      <c r="A37" s="18">
        <v>46073</v>
      </c>
      <c r="B37" s="17">
        <v>0.47786376858435681</v>
      </c>
      <c r="F37" s="3">
        <f t="shared" si="1"/>
        <v>46058</v>
      </c>
      <c r="G37" s="2">
        <f t="shared" si="0"/>
        <v>0.47780219780219785</v>
      </c>
      <c r="J37" s="18">
        <v>46072</v>
      </c>
      <c r="K37" s="17"/>
      <c r="L37" s="17">
        <v>0.47471153846153852</v>
      </c>
      <c r="M37" s="17">
        <v>0.43</v>
      </c>
      <c r="N37" s="17">
        <v>0.45554945054945062</v>
      </c>
      <c r="O37"/>
      <c r="P37"/>
      <c r="Q37"/>
      <c r="R37"/>
      <c r="S37"/>
      <c r="T37"/>
      <c r="U37"/>
      <c r="V37"/>
      <c r="W37"/>
      <c r="X37"/>
    </row>
    <row r="38" spans="1:24" ht="16" x14ac:dyDescent="0.2">
      <c r="A38" s="18">
        <v>46076</v>
      </c>
      <c r="B38" s="17">
        <v>0.45774725274725281</v>
      </c>
      <c r="F38" s="3">
        <f t="shared" si="1"/>
        <v>46059</v>
      </c>
      <c r="G38" s="2">
        <f t="shared" si="0"/>
        <v>0.4961469780219781</v>
      </c>
      <c r="J38" s="18">
        <v>46073</v>
      </c>
      <c r="K38" s="17">
        <v>0.49348379120879127</v>
      </c>
      <c r="L38" s="17">
        <v>0.47471153846153852</v>
      </c>
      <c r="M38" s="17">
        <v>0.43</v>
      </c>
      <c r="N38" s="17">
        <v>0.47786376858435681</v>
      </c>
      <c r="O38"/>
      <c r="P38"/>
      <c r="Q38"/>
      <c r="R38"/>
      <c r="S38"/>
      <c r="T38"/>
      <c r="U38"/>
      <c r="V38"/>
      <c r="W38"/>
      <c r="X38"/>
    </row>
    <row r="39" spans="1:24" ht="16" x14ac:dyDescent="0.2">
      <c r="A39" s="18">
        <v>46077</v>
      </c>
      <c r="B39" s="17">
        <v>0.47456060116354237</v>
      </c>
      <c r="F39" s="3">
        <f t="shared" si="1"/>
        <v>46060</v>
      </c>
      <c r="G39" s="2">
        <f>G38</f>
        <v>0.4961469780219781</v>
      </c>
      <c r="J39" s="18">
        <v>46076</v>
      </c>
      <c r="K39" s="17"/>
      <c r="L39" s="17">
        <v>0.47855769230769235</v>
      </c>
      <c r="M39" s="17">
        <v>0.43</v>
      </c>
      <c r="N39" s="17">
        <v>0.45774725274725281</v>
      </c>
      <c r="O39"/>
      <c r="P39"/>
      <c r="Q39"/>
      <c r="R39"/>
      <c r="S39"/>
      <c r="T39"/>
      <c r="U39"/>
      <c r="V39"/>
      <c r="W39"/>
      <c r="X39"/>
    </row>
    <row r="40" spans="1:24" ht="16" x14ac:dyDescent="0.2">
      <c r="A40" s="18">
        <v>46078</v>
      </c>
      <c r="B40" s="17">
        <v>0.45192307692307693</v>
      </c>
      <c r="F40" s="3">
        <f t="shared" si="1"/>
        <v>46061</v>
      </c>
      <c r="G40" s="2">
        <f>G41</f>
        <v>0.47780219780219785</v>
      </c>
      <c r="J40" s="18">
        <v>46077</v>
      </c>
      <c r="K40" s="17">
        <v>0.49348379120879127</v>
      </c>
      <c r="L40" s="17">
        <v>0.46067307692307691</v>
      </c>
      <c r="M40" s="17">
        <v>0.43</v>
      </c>
      <c r="N40" s="17">
        <v>0.47456060116354237</v>
      </c>
      <c r="O40"/>
      <c r="P40"/>
      <c r="Q40"/>
      <c r="R40"/>
      <c r="S40"/>
      <c r="T40"/>
      <c r="U40"/>
      <c r="V40"/>
      <c r="W40"/>
      <c r="X40"/>
    </row>
    <row r="41" spans="1:24" ht="16" x14ac:dyDescent="0.2">
      <c r="A41" s="18">
        <v>46079</v>
      </c>
      <c r="B41" s="17">
        <v>0.45554945054945056</v>
      </c>
      <c r="F41" s="3">
        <f t="shared" si="1"/>
        <v>46062</v>
      </c>
      <c r="G41" s="2">
        <f t="shared" si="0"/>
        <v>0.47780219780219785</v>
      </c>
      <c r="J41" s="18">
        <v>46078</v>
      </c>
      <c r="K41" s="17"/>
      <c r="L41" s="17">
        <v>0.46836538461538463</v>
      </c>
      <c r="M41" s="17">
        <v>0.43</v>
      </c>
      <c r="N41" s="17">
        <v>0.45192307692307698</v>
      </c>
      <c r="O41"/>
      <c r="P41"/>
      <c r="Q41"/>
      <c r="R41"/>
      <c r="S41"/>
      <c r="T41"/>
      <c r="U41"/>
      <c r="V41"/>
      <c r="W41"/>
      <c r="X41"/>
    </row>
    <row r="42" spans="1:24" ht="16" x14ac:dyDescent="0.2">
      <c r="A42" s="18">
        <v>46080</v>
      </c>
      <c r="B42" s="17">
        <v>0.47962847446670975</v>
      </c>
      <c r="F42" s="3">
        <f t="shared" si="1"/>
        <v>46063</v>
      </c>
      <c r="G42" s="2">
        <f t="shared" si="0"/>
        <v>0.49583447802197805</v>
      </c>
      <c r="J42" s="18">
        <v>46079</v>
      </c>
      <c r="K42" s="17"/>
      <c r="L42" s="17">
        <v>0.47471153846153846</v>
      </c>
      <c r="M42" s="17">
        <v>0.43</v>
      </c>
      <c r="N42" s="17">
        <v>0.45554945054945062</v>
      </c>
      <c r="O42"/>
      <c r="P42"/>
      <c r="Q42"/>
      <c r="R42"/>
      <c r="S42"/>
      <c r="T42"/>
      <c r="U42"/>
      <c r="V42"/>
      <c r="W42"/>
      <c r="X42"/>
    </row>
    <row r="43" spans="1:24" ht="16" x14ac:dyDescent="0.2">
      <c r="A43" s="18">
        <v>46083</v>
      </c>
      <c r="B43" s="17">
        <v>0.46054945054945051</v>
      </c>
      <c r="F43" s="3">
        <f t="shared" si="1"/>
        <v>46064</v>
      </c>
      <c r="G43" s="2">
        <f t="shared" si="0"/>
        <v>0.48148351648351656</v>
      </c>
      <c r="J43" s="18">
        <v>46080</v>
      </c>
      <c r="K43" s="17">
        <v>0.49348379120879127</v>
      </c>
      <c r="L43" s="17">
        <v>0.48221153846153847</v>
      </c>
      <c r="M43" s="17">
        <v>0.43</v>
      </c>
      <c r="N43" s="17">
        <v>0.47962847446670986</v>
      </c>
      <c r="O43"/>
      <c r="P43"/>
      <c r="Q43"/>
      <c r="R43"/>
      <c r="S43"/>
      <c r="T43"/>
      <c r="U43"/>
      <c r="V43"/>
      <c r="W43"/>
      <c r="X43"/>
    </row>
    <row r="44" spans="1:24" ht="16" x14ac:dyDescent="0.2">
      <c r="A44" s="18">
        <v>46084</v>
      </c>
      <c r="B44" s="17">
        <v>0.4773225274725274</v>
      </c>
      <c r="F44" s="3">
        <f t="shared" si="1"/>
        <v>46065</v>
      </c>
      <c r="G44" s="2">
        <f t="shared" si="0"/>
        <v>0.47126373626373624</v>
      </c>
      <c r="J44" s="18">
        <v>46083</v>
      </c>
      <c r="K44" s="17"/>
      <c r="L44" s="17">
        <v>0.48221153846153847</v>
      </c>
      <c r="M44" s="17">
        <v>0.43166666666666664</v>
      </c>
      <c r="N44" s="17">
        <v>0.46054945054945057</v>
      </c>
      <c r="O44"/>
      <c r="P44"/>
      <c r="Q44"/>
      <c r="R44"/>
      <c r="S44"/>
      <c r="T44"/>
      <c r="U44"/>
      <c r="V44"/>
      <c r="W44"/>
      <c r="X44"/>
    </row>
    <row r="45" spans="1:24" ht="16" x14ac:dyDescent="0.2">
      <c r="A45" s="18">
        <v>46085</v>
      </c>
      <c r="B45" s="17">
        <v>0.44900000000000001</v>
      </c>
      <c r="F45" s="3">
        <f t="shared" si="1"/>
        <v>46066</v>
      </c>
      <c r="G45" s="2">
        <f t="shared" si="0"/>
        <v>0.48744683257918558</v>
      </c>
      <c r="J45" s="18">
        <v>46084</v>
      </c>
      <c r="K45" s="17">
        <v>0.49348379120879127</v>
      </c>
      <c r="L45" s="17">
        <v>0.46499999999999997</v>
      </c>
      <c r="M45" s="17">
        <v>0.43166666666666664</v>
      </c>
      <c r="N45" s="17">
        <v>0.4773225274725274</v>
      </c>
      <c r="O45"/>
      <c r="P45"/>
      <c r="Q45"/>
      <c r="R45"/>
      <c r="S45"/>
      <c r="T45"/>
      <c r="U45"/>
      <c r="V45"/>
      <c r="W45"/>
      <c r="X45"/>
    </row>
    <row r="46" spans="1:24" ht="16" x14ac:dyDescent="0.2">
      <c r="A46" s="18">
        <v>46086</v>
      </c>
      <c r="B46" s="17">
        <v>0.46100000000000002</v>
      </c>
      <c r="F46" s="3">
        <f t="shared" si="1"/>
        <v>46067</v>
      </c>
      <c r="G46" s="2">
        <f>G45</f>
        <v>0.48744683257918558</v>
      </c>
      <c r="J46" s="18">
        <v>46085</v>
      </c>
      <c r="K46" s="17"/>
      <c r="L46" s="17">
        <v>0.46499999999999997</v>
      </c>
      <c r="M46" s="17">
        <v>0.4383333333333333</v>
      </c>
      <c r="N46" s="17">
        <v>0.44900000000000001</v>
      </c>
      <c r="O46"/>
      <c r="P46"/>
      <c r="Q46"/>
      <c r="R46"/>
      <c r="S46"/>
      <c r="T46"/>
      <c r="U46"/>
      <c r="V46"/>
      <c r="W46"/>
      <c r="X46"/>
    </row>
    <row r="47" spans="1:24" ht="16" x14ac:dyDescent="0.2">
      <c r="A47" s="18">
        <v>46087</v>
      </c>
      <c r="B47" s="17">
        <v>0.46100000000000002</v>
      </c>
      <c r="F47" s="3">
        <f t="shared" si="1"/>
        <v>46068</v>
      </c>
      <c r="G47" s="2">
        <f>G46</f>
        <v>0.48744683257918558</v>
      </c>
      <c r="J47" s="18">
        <v>46086</v>
      </c>
      <c r="K47" s="17"/>
      <c r="L47" s="17">
        <v>0.495</v>
      </c>
      <c r="M47" s="17">
        <v>0.4383333333333333</v>
      </c>
      <c r="N47" s="17">
        <v>0.46100000000000002</v>
      </c>
      <c r="O47"/>
      <c r="P47"/>
      <c r="Q47"/>
      <c r="R47"/>
      <c r="S47"/>
      <c r="T47"/>
      <c r="U47"/>
      <c r="V47"/>
      <c r="W47"/>
      <c r="X47"/>
    </row>
    <row r="48" spans="1:24" ht="16" x14ac:dyDescent="0.2">
      <c r="A48" s="18">
        <v>46090</v>
      </c>
      <c r="B48" s="17">
        <v>0.47057142857142864</v>
      </c>
      <c r="F48" s="3">
        <f t="shared" si="1"/>
        <v>46069</v>
      </c>
      <c r="G48" s="2">
        <f>G47</f>
        <v>0.48744683257918558</v>
      </c>
      <c r="J48" s="18">
        <v>46087</v>
      </c>
      <c r="K48" s="17"/>
      <c r="L48" s="17">
        <v>0.495</v>
      </c>
      <c r="M48" s="17">
        <v>0.4383333333333333</v>
      </c>
      <c r="N48" s="17">
        <v>0.46100000000000002</v>
      </c>
      <c r="O48"/>
      <c r="P48"/>
      <c r="Q48"/>
      <c r="R48"/>
      <c r="S48"/>
      <c r="T48"/>
      <c r="U48"/>
      <c r="V48"/>
      <c r="W48"/>
      <c r="X48"/>
    </row>
    <row r="49" spans="1:24" ht="16" x14ac:dyDescent="0.2">
      <c r="A49" s="18">
        <v>46091</v>
      </c>
      <c r="B49" s="17">
        <v>0.47057142857142864</v>
      </c>
      <c r="F49" s="3">
        <f t="shared" si="1"/>
        <v>46070</v>
      </c>
      <c r="G49" s="2">
        <f t="shared" si="0"/>
        <v>0.48530720749838396</v>
      </c>
      <c r="J49" s="18">
        <v>46090</v>
      </c>
      <c r="K49" s="17"/>
      <c r="L49" s="17">
        <v>0.495</v>
      </c>
      <c r="M49" s="17">
        <v>0.45428571428571435</v>
      </c>
      <c r="N49" s="17">
        <v>0.47057142857142853</v>
      </c>
      <c r="O49"/>
      <c r="P49"/>
      <c r="Q49"/>
      <c r="R49"/>
      <c r="S49"/>
      <c r="T49"/>
      <c r="U49"/>
      <c r="V49"/>
      <c r="W49"/>
      <c r="X49"/>
    </row>
    <row r="50" spans="1:24" ht="16" x14ac:dyDescent="0.2">
      <c r="A50" s="18">
        <v>46092</v>
      </c>
      <c r="B50" s="17">
        <v>0.47257142857142859</v>
      </c>
      <c r="F50" s="3">
        <f t="shared" si="1"/>
        <v>46071</v>
      </c>
      <c r="G50" s="2">
        <f t="shared" si="0"/>
        <v>0.4584065934065934</v>
      </c>
      <c r="J50" s="18">
        <v>46091</v>
      </c>
      <c r="K50" s="17"/>
      <c r="L50" s="17">
        <v>0.495</v>
      </c>
      <c r="M50" s="17">
        <v>0.45428571428571435</v>
      </c>
      <c r="N50" s="17">
        <v>0.47057142857142853</v>
      </c>
      <c r="O50"/>
      <c r="P50"/>
      <c r="Q50"/>
      <c r="R50"/>
      <c r="S50"/>
      <c r="T50"/>
      <c r="U50"/>
      <c r="V50"/>
      <c r="W50"/>
      <c r="X50"/>
    </row>
    <row r="51" spans="1:24" ht="16" x14ac:dyDescent="0.2">
      <c r="A51" s="18">
        <v>46093</v>
      </c>
      <c r="B51" s="17">
        <v>0.47257142857142859</v>
      </c>
      <c r="F51" s="3">
        <f t="shared" si="1"/>
        <v>46072</v>
      </c>
      <c r="G51" s="2">
        <f t="shared" si="0"/>
        <v>0.45554945054945062</v>
      </c>
      <c r="J51" s="18">
        <v>46092</v>
      </c>
      <c r="K51" s="17"/>
      <c r="L51" s="17">
        <v>0.5</v>
      </c>
      <c r="M51" s="17">
        <v>0.45428571428571435</v>
      </c>
      <c r="N51" s="17">
        <v>0.47257142857142853</v>
      </c>
      <c r="O51"/>
      <c r="P51"/>
      <c r="Q51"/>
      <c r="R51"/>
      <c r="S51"/>
      <c r="T51"/>
      <c r="U51"/>
      <c r="V51"/>
      <c r="W51"/>
      <c r="X51"/>
    </row>
    <row r="52" spans="1:24" ht="16" x14ac:dyDescent="0.2">
      <c r="A52" s="18">
        <v>46094</v>
      </c>
      <c r="B52" s="17">
        <v>0.47257142857142859</v>
      </c>
      <c r="F52" s="3">
        <f t="shared" si="1"/>
        <v>46073</v>
      </c>
      <c r="G52" s="2">
        <f t="shared" si="0"/>
        <v>0.47786376858435681</v>
      </c>
      <c r="J52" s="18">
        <v>46093</v>
      </c>
      <c r="K52" s="17"/>
      <c r="L52" s="17">
        <v>0.5</v>
      </c>
      <c r="M52" s="17">
        <v>0.45428571428571435</v>
      </c>
      <c r="N52" s="17">
        <v>0.47257142857142853</v>
      </c>
      <c r="O52"/>
      <c r="P52"/>
      <c r="Q52"/>
      <c r="R52"/>
      <c r="S52"/>
      <c r="T52"/>
      <c r="U52"/>
      <c r="V52"/>
      <c r="W52"/>
      <c r="X52"/>
    </row>
    <row r="53" spans="1:24" ht="16" x14ac:dyDescent="0.2">
      <c r="A53" s="18">
        <v>46097</v>
      </c>
      <c r="B53" s="17">
        <v>0.47542857142857142</v>
      </c>
      <c r="F53" s="3">
        <f t="shared" si="1"/>
        <v>46074</v>
      </c>
      <c r="G53" s="2">
        <f>G52</f>
        <v>0.47786376858435681</v>
      </c>
      <c r="J53" s="18">
        <v>46094</v>
      </c>
      <c r="K53" s="17"/>
      <c r="L53" s="17">
        <v>0.5</v>
      </c>
      <c r="M53" s="17">
        <v>0.45428571428571435</v>
      </c>
      <c r="N53" s="17">
        <v>0.47257142857142853</v>
      </c>
      <c r="O53"/>
      <c r="P53"/>
      <c r="Q53"/>
      <c r="R53"/>
      <c r="S53"/>
      <c r="T53"/>
      <c r="U53"/>
      <c r="V53"/>
      <c r="W53"/>
      <c r="X53"/>
    </row>
    <row r="54" spans="1:24" ht="16" x14ac:dyDescent="0.2">
      <c r="A54" s="18">
        <v>46098</v>
      </c>
      <c r="B54" s="17">
        <v>0.49552590266875984</v>
      </c>
      <c r="F54" s="3">
        <f t="shared" si="1"/>
        <v>46075</v>
      </c>
      <c r="G54" s="2">
        <f>G55</f>
        <v>0.45774725274725281</v>
      </c>
      <c r="J54" s="18">
        <v>46097</v>
      </c>
      <c r="K54" s="17"/>
      <c r="L54" s="17">
        <v>0.50714285714285712</v>
      </c>
      <c r="M54" s="17">
        <v>0.45428571428571435</v>
      </c>
      <c r="N54" s="17">
        <v>0.47542857142857137</v>
      </c>
      <c r="O54"/>
      <c r="P54"/>
      <c r="Q54"/>
      <c r="R54"/>
      <c r="S54"/>
      <c r="T54"/>
      <c r="U54"/>
      <c r="V54"/>
      <c r="W54"/>
      <c r="X54"/>
    </row>
    <row r="55" spans="1:24" ht="16" x14ac:dyDescent="0.2">
      <c r="A55" s="18">
        <v>46099</v>
      </c>
      <c r="B55" s="17">
        <v>0.52644230769230771</v>
      </c>
      <c r="F55" s="3">
        <f t="shared" si="1"/>
        <v>46076</v>
      </c>
      <c r="G55" s="2">
        <f t="shared" si="0"/>
        <v>0.45774725274725281</v>
      </c>
      <c r="J55" s="18">
        <v>46098</v>
      </c>
      <c r="K55" s="17"/>
      <c r="L55" s="17">
        <v>0.52645604395604395</v>
      </c>
      <c r="M55" s="17">
        <v>0.45428571428571435</v>
      </c>
      <c r="N55" s="17">
        <v>0.49552590266875979</v>
      </c>
      <c r="O55"/>
      <c r="P55"/>
      <c r="Q55"/>
      <c r="R55"/>
      <c r="S55"/>
      <c r="T55"/>
      <c r="U55"/>
      <c r="V55"/>
      <c r="W55"/>
      <c r="X55"/>
    </row>
    <row r="56" spans="1:24" ht="16" x14ac:dyDescent="0.2">
      <c r="A56" s="18">
        <v>46100</v>
      </c>
      <c r="B56" s="17">
        <v>0.52644230769230771</v>
      </c>
      <c r="F56" s="3">
        <f t="shared" si="1"/>
        <v>46077</v>
      </c>
      <c r="G56" s="2">
        <f t="shared" si="0"/>
        <v>0.47456060116354237</v>
      </c>
      <c r="J56" s="18">
        <v>46099</v>
      </c>
      <c r="K56" s="17"/>
      <c r="L56" s="17">
        <v>0.52430769230769236</v>
      </c>
      <c r="M56" s="17">
        <v>0.53</v>
      </c>
      <c r="N56" s="17">
        <v>0.52644230769230782</v>
      </c>
      <c r="O56"/>
      <c r="P56"/>
      <c r="Q56"/>
      <c r="R56"/>
      <c r="S56"/>
      <c r="T56"/>
      <c r="U56"/>
      <c r="V56"/>
      <c r="W56"/>
      <c r="X56"/>
    </row>
    <row r="57" spans="1:24" ht="16" x14ac:dyDescent="0.2">
      <c r="A57" s="18">
        <v>46101</v>
      </c>
      <c r="B57" s="17">
        <v>0.52644230769230771</v>
      </c>
      <c r="F57" s="3">
        <f t="shared" si="1"/>
        <v>46078</v>
      </c>
      <c r="G57" s="2">
        <f t="shared" si="0"/>
        <v>0.45192307692307693</v>
      </c>
      <c r="J57" s="18">
        <v>46100</v>
      </c>
      <c r="K57" s="17"/>
      <c r="L57" s="17">
        <v>0.52430769230769236</v>
      </c>
      <c r="M57" s="17">
        <v>0.53</v>
      </c>
      <c r="N57" s="17">
        <v>0.52644230769230782</v>
      </c>
      <c r="O57"/>
      <c r="P57"/>
      <c r="Q57"/>
      <c r="R57"/>
      <c r="S57"/>
      <c r="T57"/>
      <c r="U57"/>
      <c r="V57"/>
      <c r="W57"/>
      <c r="X57"/>
    </row>
    <row r="58" spans="1:24" ht="16" x14ac:dyDescent="0.2">
      <c r="A58" s="18">
        <v>46104</v>
      </c>
      <c r="B58" s="17">
        <v>0.52269230769230768</v>
      </c>
      <c r="F58" s="3">
        <f t="shared" si="1"/>
        <v>46079</v>
      </c>
      <c r="G58" s="2">
        <f t="shared" si="0"/>
        <v>0.45554945054945056</v>
      </c>
      <c r="J58" s="18">
        <v>46101</v>
      </c>
      <c r="K58" s="17"/>
      <c r="L58" s="17">
        <v>0.52430769230769236</v>
      </c>
      <c r="M58" s="17">
        <v>0.53</v>
      </c>
      <c r="N58" s="17">
        <v>0.52644230769230782</v>
      </c>
      <c r="O58"/>
      <c r="P58"/>
      <c r="Q58"/>
      <c r="R58"/>
      <c r="S58"/>
      <c r="T58"/>
      <c r="U58"/>
      <c r="V58"/>
      <c r="W58"/>
      <c r="X58"/>
    </row>
    <row r="59" spans="1:24" ht="16" x14ac:dyDescent="0.2">
      <c r="A59" s="18">
        <v>46105</v>
      </c>
      <c r="B59" s="17">
        <v>0.5214423076923077</v>
      </c>
      <c r="F59" s="3">
        <f t="shared" si="1"/>
        <v>46080</v>
      </c>
      <c r="G59" s="2">
        <f t="shared" si="0"/>
        <v>0.47962847446670975</v>
      </c>
      <c r="J59" s="18">
        <v>46104</v>
      </c>
      <c r="K59" s="17"/>
      <c r="L59" s="17">
        <v>0.51830769230769236</v>
      </c>
      <c r="M59" s="17">
        <v>0.53</v>
      </c>
      <c r="N59" s="17">
        <v>0.52269230769230779</v>
      </c>
      <c r="O59"/>
      <c r="P59"/>
      <c r="Q59"/>
      <c r="R59"/>
      <c r="S59"/>
      <c r="T59"/>
      <c r="U59"/>
      <c r="V59"/>
      <c r="W59"/>
      <c r="X59"/>
    </row>
    <row r="60" spans="1:24" ht="16" x14ac:dyDescent="0.2">
      <c r="A60" s="18">
        <v>46106</v>
      </c>
      <c r="B60" s="17">
        <v>0.51965659340659343</v>
      </c>
      <c r="F60" s="3">
        <f t="shared" si="1"/>
        <v>46081</v>
      </c>
      <c r="G60" s="2">
        <f>G59</f>
        <v>0.47962847446670975</v>
      </c>
      <c r="J60" s="18">
        <v>46105</v>
      </c>
      <c r="K60" s="17"/>
      <c r="L60" s="17">
        <v>0.51630769230769225</v>
      </c>
      <c r="M60" s="17">
        <v>0.53</v>
      </c>
      <c r="N60" s="17">
        <v>0.5214423076923077</v>
      </c>
      <c r="O60"/>
      <c r="P60"/>
      <c r="Q60"/>
      <c r="R60"/>
      <c r="S60"/>
      <c r="T60"/>
      <c r="U60"/>
      <c r="V60"/>
      <c r="W60"/>
      <c r="X60"/>
    </row>
    <row r="61" spans="1:24" ht="16" x14ac:dyDescent="0.2">
      <c r="A61" s="18">
        <v>46107</v>
      </c>
      <c r="B61" s="17">
        <v>0.51894230769230776</v>
      </c>
      <c r="F61" s="3">
        <f t="shared" si="1"/>
        <v>46082</v>
      </c>
      <c r="G61" s="2">
        <f>G62</f>
        <v>0.46054945054945051</v>
      </c>
      <c r="J61" s="18">
        <v>46106</v>
      </c>
      <c r="K61" s="17"/>
      <c r="L61" s="17">
        <v>0.51345054945054946</v>
      </c>
      <c r="M61" s="17">
        <v>0.53</v>
      </c>
      <c r="N61" s="17">
        <v>0.51965659340659343</v>
      </c>
      <c r="O61"/>
      <c r="P61"/>
      <c r="Q61"/>
      <c r="R61"/>
      <c r="S61"/>
      <c r="T61"/>
      <c r="U61"/>
      <c r="V61"/>
      <c r="W61"/>
      <c r="X61"/>
    </row>
    <row r="62" spans="1:24" ht="16" x14ac:dyDescent="0.2">
      <c r="A62" s="18">
        <v>46108</v>
      </c>
      <c r="B62" s="17">
        <v>0.51894230769230776</v>
      </c>
      <c r="F62" s="3">
        <f t="shared" si="1"/>
        <v>46083</v>
      </c>
      <c r="G62" s="2">
        <f t="shared" si="0"/>
        <v>0.46054945054945051</v>
      </c>
      <c r="J62" s="18">
        <v>46107</v>
      </c>
      <c r="K62" s="17"/>
      <c r="L62" s="17">
        <v>0.51230769230769235</v>
      </c>
      <c r="M62" s="17">
        <v>0.53</v>
      </c>
      <c r="N62" s="17">
        <v>0.51894230769230776</v>
      </c>
      <c r="O62"/>
      <c r="P62"/>
      <c r="Q62"/>
      <c r="R62"/>
      <c r="S62"/>
      <c r="T62"/>
      <c r="U62"/>
      <c r="V62"/>
      <c r="W62"/>
      <c r="X62"/>
    </row>
    <row r="63" spans="1:24" ht="16" x14ac:dyDescent="0.2">
      <c r="A63" s="18">
        <v>46111</v>
      </c>
      <c r="B63" s="17">
        <v>0.51447115384615394</v>
      </c>
      <c r="F63" s="3">
        <f t="shared" si="1"/>
        <v>46084</v>
      </c>
      <c r="G63" s="2">
        <f t="shared" si="0"/>
        <v>0.4773225274725274</v>
      </c>
      <c r="J63" s="18">
        <v>46108</v>
      </c>
      <c r="K63" s="17"/>
      <c r="L63" s="17">
        <v>0.51230769230769235</v>
      </c>
      <c r="M63" s="17">
        <v>0.53</v>
      </c>
      <c r="N63" s="17">
        <v>0.51894230769230776</v>
      </c>
      <c r="O63"/>
      <c r="P63"/>
      <c r="Q63"/>
      <c r="R63"/>
      <c r="S63"/>
      <c r="T63"/>
      <c r="U63"/>
      <c r="V63"/>
      <c r="W63"/>
      <c r="X63"/>
    </row>
    <row r="64" spans="1:24" ht="16" x14ac:dyDescent="0.2">
      <c r="A64" s="18">
        <v>46112</v>
      </c>
      <c r="B64" s="17">
        <v>0.49999999999999994</v>
      </c>
      <c r="F64" s="3">
        <f t="shared" si="1"/>
        <v>46085</v>
      </c>
      <c r="G64" s="2">
        <f t="shared" si="0"/>
        <v>0.44900000000000001</v>
      </c>
      <c r="J64" s="18">
        <v>46111</v>
      </c>
      <c r="K64" s="17"/>
      <c r="L64" s="17">
        <v>0.50515384615384618</v>
      </c>
      <c r="M64" s="17">
        <v>0.53</v>
      </c>
      <c r="N64" s="17">
        <v>0.51447115384615394</v>
      </c>
      <c r="O64"/>
      <c r="P64"/>
      <c r="Q64"/>
      <c r="R64"/>
      <c r="S64"/>
      <c r="T64"/>
      <c r="U64"/>
      <c r="V64"/>
      <c r="W64"/>
      <c r="X64"/>
    </row>
    <row r="65" spans="1:24" ht="16" x14ac:dyDescent="0.2">
      <c r="A65" s="18">
        <v>46113</v>
      </c>
      <c r="B65" s="17">
        <v>0.49043956043956044</v>
      </c>
      <c r="F65" s="3">
        <f t="shared" si="1"/>
        <v>46086</v>
      </c>
      <c r="G65" s="2">
        <f t="shared" si="0"/>
        <v>0.46100000000000002</v>
      </c>
      <c r="J65" s="18">
        <v>46112</v>
      </c>
      <c r="K65" s="17"/>
      <c r="L65" s="17">
        <v>0.48200000000000004</v>
      </c>
      <c r="M65" s="17">
        <v>0.53</v>
      </c>
      <c r="N65" s="17">
        <v>0.50000000000000011</v>
      </c>
      <c r="O65"/>
      <c r="P65"/>
      <c r="Q65"/>
      <c r="R65"/>
      <c r="S65"/>
      <c r="T65"/>
      <c r="U65"/>
      <c r="V65"/>
      <c r="W65"/>
      <c r="X65"/>
    </row>
    <row r="66" spans="1:24" ht="16" x14ac:dyDescent="0.2">
      <c r="A66" s="18">
        <v>46114</v>
      </c>
      <c r="B66" s="17">
        <v>0.47217032967032968</v>
      </c>
      <c r="F66" s="3">
        <f t="shared" si="1"/>
        <v>46087</v>
      </c>
      <c r="G66" s="2">
        <f t="shared" si="0"/>
        <v>0.46100000000000002</v>
      </c>
      <c r="J66" s="18">
        <v>46113</v>
      </c>
      <c r="K66" s="17"/>
      <c r="L66" s="17">
        <v>0.46670329670329674</v>
      </c>
      <c r="M66" s="17">
        <v>0.53</v>
      </c>
      <c r="N66" s="17">
        <v>0.4904395604395605</v>
      </c>
      <c r="O66"/>
      <c r="P66"/>
      <c r="Q66"/>
      <c r="R66"/>
      <c r="S66"/>
      <c r="T66"/>
      <c r="U66"/>
      <c r="V66"/>
      <c r="W66"/>
      <c r="X66"/>
    </row>
    <row r="67" spans="1:24" ht="16" x14ac:dyDescent="0.2">
      <c r="A67" s="19" t="s">
        <v>25</v>
      </c>
      <c r="B67" s="17">
        <v>0.4548227527189791</v>
      </c>
      <c r="F67" s="3">
        <f t="shared" si="1"/>
        <v>46088</v>
      </c>
      <c r="G67" s="2">
        <f>G66</f>
        <v>0.46100000000000002</v>
      </c>
      <c r="J67" s="18">
        <v>46114</v>
      </c>
      <c r="K67" s="17"/>
      <c r="L67" s="17">
        <v>0.43747252747252752</v>
      </c>
      <c r="M67" s="17">
        <v>0.53</v>
      </c>
      <c r="N67" s="17">
        <v>0.47217032967032979</v>
      </c>
      <c r="O67"/>
      <c r="P67"/>
      <c r="Q67"/>
      <c r="R67"/>
      <c r="S67"/>
      <c r="T67"/>
      <c r="U67"/>
      <c r="V67"/>
      <c r="W67"/>
      <c r="X67"/>
    </row>
    <row r="68" spans="1:24" ht="16" x14ac:dyDescent="0.2">
      <c r="A68"/>
      <c r="B68"/>
      <c r="F68" s="3">
        <f t="shared" ref="F68:F131" si="2">F67+1</f>
        <v>46089</v>
      </c>
      <c r="G68" s="2">
        <f>G69</f>
        <v>0.47057142857142864</v>
      </c>
      <c r="J68" s="19" t="s">
        <v>25</v>
      </c>
      <c r="K68" s="17">
        <v>0.48344814032121702</v>
      </c>
      <c r="L68" s="17">
        <v>0.45106268731268701</v>
      </c>
      <c r="M68" s="17">
        <v>0.44038548752834511</v>
      </c>
      <c r="N68" s="17">
        <v>0.45482275271897915</v>
      </c>
      <c r="O68"/>
      <c r="P68"/>
      <c r="Q68"/>
      <c r="R68"/>
      <c r="S68"/>
      <c r="T68"/>
      <c r="U68"/>
      <c r="V68"/>
      <c r="W68"/>
      <c r="X68"/>
    </row>
    <row r="69" spans="1:24" ht="16" x14ac:dyDescent="0.2">
      <c r="A69"/>
      <c r="B69"/>
      <c r="F69" s="3">
        <f t="shared" si="2"/>
        <v>46090</v>
      </c>
      <c r="G69" s="2">
        <f t="shared" ref="G69:G131" si="3">VLOOKUP(F69,A:B,2,FALSE)</f>
        <v>0.47057142857142864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spans="1:24" ht="16" x14ac:dyDescent="0.2">
      <c r="A70"/>
      <c r="B70"/>
      <c r="F70" s="3">
        <f t="shared" si="2"/>
        <v>46091</v>
      </c>
      <c r="G70" s="2">
        <f t="shared" si="3"/>
        <v>0.47057142857142864</v>
      </c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</row>
    <row r="71" spans="1:24" ht="16" x14ac:dyDescent="0.2">
      <c r="A71"/>
      <c r="B71"/>
      <c r="F71" s="3">
        <f t="shared" si="2"/>
        <v>46092</v>
      </c>
      <c r="G71" s="2">
        <f t="shared" si="3"/>
        <v>0.47257142857142859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</row>
    <row r="72" spans="1:24" ht="16" x14ac:dyDescent="0.2">
      <c r="A72"/>
      <c r="B72"/>
      <c r="F72" s="3">
        <f t="shared" si="2"/>
        <v>46093</v>
      </c>
      <c r="G72" s="2">
        <f t="shared" si="3"/>
        <v>0.47257142857142859</v>
      </c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spans="1:24" ht="16" x14ac:dyDescent="0.2">
      <c r="A73"/>
      <c r="B73"/>
      <c r="F73" s="3">
        <f t="shared" si="2"/>
        <v>46094</v>
      </c>
      <c r="G73" s="2">
        <f t="shared" si="3"/>
        <v>0.47257142857142859</v>
      </c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ht="16" x14ac:dyDescent="0.2">
      <c r="A74"/>
      <c r="B74"/>
      <c r="F74" s="3">
        <f t="shared" si="2"/>
        <v>46095</v>
      </c>
      <c r="G74" s="2">
        <f>G73</f>
        <v>0.47257142857142859</v>
      </c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1:24" ht="16" x14ac:dyDescent="0.2">
      <c r="A75"/>
      <c r="B75"/>
      <c r="F75" s="3">
        <f t="shared" si="2"/>
        <v>46096</v>
      </c>
      <c r="G75" s="2">
        <f>G76</f>
        <v>0.47542857142857142</v>
      </c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spans="1:24" ht="16" x14ac:dyDescent="0.2">
      <c r="A76"/>
      <c r="B76"/>
      <c r="F76" s="3">
        <f t="shared" si="2"/>
        <v>46097</v>
      </c>
      <c r="G76" s="2">
        <f t="shared" si="3"/>
        <v>0.47542857142857142</v>
      </c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:24" ht="16" x14ac:dyDescent="0.2">
      <c r="A77"/>
      <c r="B77"/>
      <c r="F77" s="3">
        <f t="shared" si="2"/>
        <v>46098</v>
      </c>
      <c r="G77" s="2">
        <f t="shared" si="3"/>
        <v>0.49552590266875984</v>
      </c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1:24" ht="16" x14ac:dyDescent="0.2">
      <c r="A78"/>
      <c r="B78"/>
      <c r="F78" s="3">
        <f t="shared" si="2"/>
        <v>46099</v>
      </c>
      <c r="G78" s="2">
        <f t="shared" si="3"/>
        <v>0.52644230769230771</v>
      </c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</row>
    <row r="79" spans="1:24" ht="16" x14ac:dyDescent="0.2">
      <c r="A79"/>
      <c r="B79"/>
      <c r="F79" s="3">
        <f t="shared" si="2"/>
        <v>46100</v>
      </c>
      <c r="G79" s="2">
        <f t="shared" si="3"/>
        <v>0.52644230769230771</v>
      </c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</row>
    <row r="80" spans="1:24" ht="16" x14ac:dyDescent="0.2">
      <c r="A80"/>
      <c r="B80"/>
      <c r="F80" s="3">
        <f t="shared" si="2"/>
        <v>46101</v>
      </c>
      <c r="G80" s="2">
        <f t="shared" si="3"/>
        <v>0.52644230769230771</v>
      </c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</row>
    <row r="81" spans="1:24" ht="16" x14ac:dyDescent="0.2">
      <c r="A81"/>
      <c r="B81"/>
      <c r="F81" s="3">
        <f t="shared" si="2"/>
        <v>46102</v>
      </c>
      <c r="G81" s="2">
        <f>G80</f>
        <v>0.52644230769230771</v>
      </c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</row>
    <row r="82" spans="1:24" ht="16" x14ac:dyDescent="0.2">
      <c r="A82"/>
      <c r="B82"/>
      <c r="F82" s="3">
        <f t="shared" si="2"/>
        <v>46103</v>
      </c>
      <c r="G82" s="2">
        <f>G83</f>
        <v>0.52269230769230768</v>
      </c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spans="1:24" ht="16" x14ac:dyDescent="0.2">
      <c r="A83"/>
      <c r="B83"/>
      <c r="F83" s="3">
        <f t="shared" si="2"/>
        <v>46104</v>
      </c>
      <c r="G83" s="2">
        <f t="shared" si="3"/>
        <v>0.52269230769230768</v>
      </c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spans="1:24" ht="16" x14ac:dyDescent="0.2">
      <c r="A84"/>
      <c r="B84"/>
      <c r="F84" s="3">
        <f t="shared" si="2"/>
        <v>46105</v>
      </c>
      <c r="G84" s="2">
        <f t="shared" si="3"/>
        <v>0.5214423076923077</v>
      </c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1:24" ht="16" x14ac:dyDescent="0.2">
      <c r="A85"/>
      <c r="B85"/>
      <c r="F85" s="3">
        <f t="shared" si="2"/>
        <v>46106</v>
      </c>
      <c r="G85" s="2">
        <f t="shared" si="3"/>
        <v>0.51965659340659343</v>
      </c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4" ht="16" x14ac:dyDescent="0.2">
      <c r="A86"/>
      <c r="B86"/>
      <c r="F86" s="3">
        <f t="shared" si="2"/>
        <v>46107</v>
      </c>
      <c r="G86" s="2">
        <f t="shared" si="3"/>
        <v>0.51894230769230776</v>
      </c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</row>
    <row r="87" spans="1:24" ht="16" x14ac:dyDescent="0.2">
      <c r="A87"/>
      <c r="B87"/>
      <c r="F87" s="3">
        <f t="shared" si="2"/>
        <v>46108</v>
      </c>
      <c r="G87" s="2">
        <f t="shared" si="3"/>
        <v>0.51894230769230776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</row>
    <row r="88" spans="1:24" ht="16" x14ac:dyDescent="0.2">
      <c r="A88"/>
      <c r="B88"/>
      <c r="F88" s="3">
        <f t="shared" si="2"/>
        <v>46109</v>
      </c>
      <c r="G88" s="2">
        <f>G87</f>
        <v>0.51894230769230776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</row>
    <row r="89" spans="1:24" ht="16" x14ac:dyDescent="0.2">
      <c r="A89"/>
      <c r="B89"/>
      <c r="F89" s="3">
        <f t="shared" si="2"/>
        <v>46110</v>
      </c>
      <c r="G89" s="2">
        <f>G90</f>
        <v>0.51447115384615394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</row>
    <row r="90" spans="1:24" ht="16" x14ac:dyDescent="0.2">
      <c r="A90"/>
      <c r="B90"/>
      <c r="F90" s="3">
        <f t="shared" si="2"/>
        <v>46111</v>
      </c>
      <c r="G90" s="2">
        <f t="shared" si="3"/>
        <v>0.51447115384615394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1:24" ht="16" x14ac:dyDescent="0.2">
      <c r="A91"/>
      <c r="B91"/>
      <c r="F91" s="3">
        <f t="shared" si="2"/>
        <v>46112</v>
      </c>
      <c r="G91" s="2">
        <f t="shared" si="3"/>
        <v>0.49999999999999994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1:24" ht="16" x14ac:dyDescent="0.2">
      <c r="A92"/>
      <c r="B92"/>
      <c r="F92" s="3">
        <f t="shared" si="2"/>
        <v>46113</v>
      </c>
      <c r="G92" s="2">
        <f t="shared" si="3"/>
        <v>0.49043956043956044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</row>
    <row r="93" spans="1:24" ht="16" x14ac:dyDescent="0.2">
      <c r="A93"/>
      <c r="B93"/>
      <c r="F93" s="3">
        <f t="shared" si="2"/>
        <v>46114</v>
      </c>
      <c r="G93" s="2">
        <f t="shared" si="3"/>
        <v>0.47217032967032968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</row>
    <row r="94" spans="1:24" ht="16" x14ac:dyDescent="0.2">
      <c r="A94"/>
      <c r="B94"/>
      <c r="F94" s="3">
        <f t="shared" si="2"/>
        <v>46115</v>
      </c>
      <c r="G94" s="2" t="e">
        <f t="shared" si="3"/>
        <v>#N/A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</row>
    <row r="95" spans="1:24" ht="16" x14ac:dyDescent="0.2">
      <c r="A95"/>
      <c r="B95"/>
      <c r="F95" s="3">
        <f t="shared" si="2"/>
        <v>46116</v>
      </c>
      <c r="G95" s="2" t="e">
        <f t="shared" si="3"/>
        <v>#N/A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1:24" ht="16" x14ac:dyDescent="0.2">
      <c r="A96"/>
      <c r="B96"/>
      <c r="F96" s="3">
        <f t="shared" si="2"/>
        <v>46117</v>
      </c>
      <c r="G96" s="2" t="e">
        <f t="shared" si="3"/>
        <v>#N/A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1:24" ht="16" x14ac:dyDescent="0.2">
      <c r="A97"/>
      <c r="B97"/>
      <c r="F97" s="3">
        <f t="shared" si="2"/>
        <v>46118</v>
      </c>
      <c r="G97" s="2" t="e">
        <f t="shared" si="3"/>
        <v>#N/A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1:24" ht="16" x14ac:dyDescent="0.2">
      <c r="A98"/>
      <c r="B98"/>
      <c r="F98" s="3">
        <f t="shared" si="2"/>
        <v>46119</v>
      </c>
      <c r="G98" s="2" t="e">
        <f t="shared" si="3"/>
        <v>#N/A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1:24" ht="16" x14ac:dyDescent="0.2">
      <c r="A99"/>
      <c r="B99"/>
      <c r="F99" s="3">
        <f t="shared" si="2"/>
        <v>46120</v>
      </c>
      <c r="G99" s="2" t="e">
        <f t="shared" si="3"/>
        <v>#N/A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1:24" ht="16" x14ac:dyDescent="0.2">
      <c r="A100"/>
      <c r="B100"/>
      <c r="F100" s="3">
        <f t="shared" si="2"/>
        <v>46121</v>
      </c>
      <c r="G100" s="2" t="e">
        <f t="shared" si="3"/>
        <v>#N/A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1:24" ht="16" x14ac:dyDescent="0.2">
      <c r="A101"/>
      <c r="B101"/>
      <c r="F101" s="3">
        <f t="shared" si="2"/>
        <v>46122</v>
      </c>
      <c r="G101" s="2" t="e">
        <f t="shared" si="3"/>
        <v>#N/A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1:24" ht="16" x14ac:dyDescent="0.2">
      <c r="A102"/>
      <c r="B102"/>
      <c r="F102" s="3">
        <f t="shared" si="2"/>
        <v>46123</v>
      </c>
      <c r="G102" s="2" t="e">
        <f t="shared" si="3"/>
        <v>#N/A</v>
      </c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1:24" ht="16" x14ac:dyDescent="0.2">
      <c r="A103"/>
      <c r="B103"/>
      <c r="F103" s="3">
        <f t="shared" si="2"/>
        <v>46124</v>
      </c>
      <c r="G103" s="2" t="e">
        <f t="shared" si="3"/>
        <v>#N/A</v>
      </c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1:24" ht="16" x14ac:dyDescent="0.2">
      <c r="A104"/>
      <c r="B104"/>
      <c r="F104" s="3">
        <f t="shared" si="2"/>
        <v>46125</v>
      </c>
      <c r="G104" s="2" t="e">
        <f t="shared" si="3"/>
        <v>#N/A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1:24" ht="16" x14ac:dyDescent="0.2">
      <c r="A105"/>
      <c r="B105"/>
      <c r="F105" s="3">
        <f t="shared" si="2"/>
        <v>46126</v>
      </c>
      <c r="G105" s="2" t="e">
        <f t="shared" si="3"/>
        <v>#N/A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spans="1:24" ht="16" x14ac:dyDescent="0.2">
      <c r="A106"/>
      <c r="B106"/>
      <c r="F106" s="3">
        <f t="shared" si="2"/>
        <v>46127</v>
      </c>
      <c r="G106" s="2" t="e">
        <f t="shared" si="3"/>
        <v>#N/A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spans="1:24" ht="16" x14ac:dyDescent="0.2">
      <c r="A107"/>
      <c r="B107"/>
      <c r="F107" s="3">
        <f t="shared" si="2"/>
        <v>46128</v>
      </c>
      <c r="G107" s="2" t="e">
        <f t="shared" si="3"/>
        <v>#N/A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1:24" ht="16" x14ac:dyDescent="0.2">
      <c r="A108"/>
      <c r="B108"/>
      <c r="F108" s="3">
        <f t="shared" si="2"/>
        <v>46129</v>
      </c>
      <c r="G108" s="2" t="e">
        <f t="shared" si="3"/>
        <v>#N/A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1:24" ht="16" x14ac:dyDescent="0.2">
      <c r="A109"/>
      <c r="B109"/>
      <c r="F109" s="3">
        <f t="shared" si="2"/>
        <v>46130</v>
      </c>
      <c r="G109" s="2" t="e">
        <f t="shared" si="3"/>
        <v>#N/A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1:24" ht="16" x14ac:dyDescent="0.2">
      <c r="A110"/>
      <c r="B110"/>
      <c r="F110" s="3">
        <f t="shared" si="2"/>
        <v>46131</v>
      </c>
      <c r="G110" s="2" t="e">
        <f t="shared" si="3"/>
        <v>#N/A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1:24" ht="16" x14ac:dyDescent="0.2">
      <c r="A111"/>
      <c r="B111"/>
      <c r="F111" s="3">
        <f t="shared" si="2"/>
        <v>46132</v>
      </c>
      <c r="G111" s="2" t="e">
        <f t="shared" si="3"/>
        <v>#N/A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1:24" ht="16" x14ac:dyDescent="0.2">
      <c r="A112"/>
      <c r="B112"/>
      <c r="F112" s="3">
        <f t="shared" si="2"/>
        <v>46133</v>
      </c>
      <c r="G112" s="2" t="e">
        <f t="shared" si="3"/>
        <v>#N/A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1:24" ht="16" x14ac:dyDescent="0.2">
      <c r="A113"/>
      <c r="B113"/>
      <c r="F113" s="3">
        <f t="shared" si="2"/>
        <v>46134</v>
      </c>
      <c r="G113" s="2" t="e">
        <f t="shared" si="3"/>
        <v>#N/A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1:24" ht="16" x14ac:dyDescent="0.2">
      <c r="A114"/>
      <c r="B114"/>
      <c r="F114" s="3">
        <f t="shared" si="2"/>
        <v>46135</v>
      </c>
      <c r="G114" s="2" t="e">
        <f t="shared" si="3"/>
        <v>#N/A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1:24" ht="16" x14ac:dyDescent="0.2">
      <c r="A115"/>
      <c r="B115"/>
      <c r="F115" s="3">
        <f t="shared" si="2"/>
        <v>46136</v>
      </c>
      <c r="G115" s="2" t="e">
        <f t="shared" si="3"/>
        <v>#N/A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1:24" ht="16" x14ac:dyDescent="0.2">
      <c r="A116"/>
      <c r="B116"/>
      <c r="F116" s="3">
        <f t="shared" si="2"/>
        <v>46137</v>
      </c>
      <c r="G116" s="2" t="e">
        <f t="shared" si="3"/>
        <v>#N/A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:24" ht="16" x14ac:dyDescent="0.2">
      <c r="A117"/>
      <c r="B117"/>
      <c r="F117" s="3">
        <f t="shared" si="2"/>
        <v>46138</v>
      </c>
      <c r="G117" s="2" t="e">
        <f t="shared" si="3"/>
        <v>#N/A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1:24" ht="16" x14ac:dyDescent="0.2">
      <c r="A118"/>
      <c r="B118"/>
      <c r="F118" s="3">
        <f t="shared" si="2"/>
        <v>46139</v>
      </c>
      <c r="G118" s="2" t="e">
        <f t="shared" si="3"/>
        <v>#N/A</v>
      </c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1:24" ht="16" x14ac:dyDescent="0.2">
      <c r="A119"/>
      <c r="B119"/>
      <c r="F119" s="3">
        <f t="shared" si="2"/>
        <v>46140</v>
      </c>
      <c r="G119" s="2" t="e">
        <f t="shared" si="3"/>
        <v>#N/A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4" ht="16" x14ac:dyDescent="0.2">
      <c r="A120"/>
      <c r="B120"/>
      <c r="F120" s="3">
        <f t="shared" si="2"/>
        <v>46141</v>
      </c>
      <c r="G120" s="2" t="e">
        <f t="shared" si="3"/>
        <v>#N/A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4" ht="16" x14ac:dyDescent="0.2">
      <c r="A121"/>
      <c r="B121"/>
      <c r="F121" s="3">
        <f t="shared" si="2"/>
        <v>46142</v>
      </c>
      <c r="G121" s="2" t="e">
        <f t="shared" si="3"/>
        <v>#N/A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1:24" ht="16" x14ac:dyDescent="0.2">
      <c r="A122"/>
      <c r="B122"/>
      <c r="F122" s="3">
        <f t="shared" si="2"/>
        <v>46143</v>
      </c>
      <c r="G122" s="2" t="e">
        <f t="shared" si="3"/>
        <v>#N/A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:24" ht="16" x14ac:dyDescent="0.2">
      <c r="A123"/>
      <c r="B123"/>
      <c r="F123" s="3">
        <f t="shared" si="2"/>
        <v>46144</v>
      </c>
      <c r="G123" s="2" t="e">
        <f t="shared" si="3"/>
        <v>#N/A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1:24" ht="16" x14ac:dyDescent="0.2">
      <c r="A124"/>
      <c r="B124"/>
      <c r="F124" s="3">
        <f t="shared" si="2"/>
        <v>46145</v>
      </c>
      <c r="G124" s="2" t="e">
        <f t="shared" si="3"/>
        <v>#N/A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:24" ht="16" x14ac:dyDescent="0.2">
      <c r="A125"/>
      <c r="B125"/>
      <c r="F125" s="3">
        <f t="shared" si="2"/>
        <v>46146</v>
      </c>
      <c r="G125" s="2" t="e">
        <f t="shared" si="3"/>
        <v>#N/A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1:24" ht="16" x14ac:dyDescent="0.2">
      <c r="A126"/>
      <c r="B126"/>
      <c r="F126" s="3">
        <f t="shared" si="2"/>
        <v>46147</v>
      </c>
      <c r="G126" s="2" t="e">
        <f t="shared" si="3"/>
        <v>#N/A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:24" ht="16" x14ac:dyDescent="0.2">
      <c r="A127"/>
      <c r="B127"/>
      <c r="F127" s="3">
        <f t="shared" si="2"/>
        <v>46148</v>
      </c>
      <c r="G127" s="2" t="e">
        <f t="shared" si="3"/>
        <v>#N/A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1:24" ht="16" x14ac:dyDescent="0.2">
      <c r="A128"/>
      <c r="B128"/>
      <c r="F128" s="3">
        <f t="shared" si="2"/>
        <v>46149</v>
      </c>
      <c r="G128" s="2" t="e">
        <f t="shared" si="3"/>
        <v>#N/A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1:24" ht="16" x14ac:dyDescent="0.2">
      <c r="A129"/>
      <c r="B129"/>
      <c r="F129" s="3">
        <f t="shared" si="2"/>
        <v>46150</v>
      </c>
      <c r="G129" s="2" t="e">
        <f t="shared" si="3"/>
        <v>#N/A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1:24" ht="16" x14ac:dyDescent="0.2">
      <c r="A130"/>
      <c r="B130"/>
      <c r="F130" s="3">
        <f t="shared" si="2"/>
        <v>46151</v>
      </c>
      <c r="G130" s="2" t="e">
        <f t="shared" si="3"/>
        <v>#N/A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1:24" ht="16" x14ac:dyDescent="0.2">
      <c r="A131"/>
      <c r="B131"/>
      <c r="F131" s="3">
        <f t="shared" si="2"/>
        <v>46152</v>
      </c>
      <c r="G131" s="2" t="e">
        <f t="shared" si="3"/>
        <v>#N/A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1:24" ht="16" x14ac:dyDescent="0.2">
      <c r="A132"/>
      <c r="B132"/>
      <c r="F132" s="3">
        <f t="shared" ref="F132:F195" si="4">F131+1</f>
        <v>46153</v>
      </c>
      <c r="G132" s="2" t="e">
        <f t="shared" ref="G132:G195" si="5">VLOOKUP(F132,A:B,2,FALSE)</f>
        <v>#N/A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1:24" ht="16" x14ac:dyDescent="0.2">
      <c r="A133"/>
      <c r="B133"/>
      <c r="F133" s="3">
        <f t="shared" si="4"/>
        <v>46154</v>
      </c>
      <c r="G133" s="2" t="e">
        <f t="shared" si="5"/>
        <v>#N/A</v>
      </c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1:24" ht="16" x14ac:dyDescent="0.2">
      <c r="A134"/>
      <c r="B134"/>
      <c r="F134" s="3">
        <f t="shared" si="4"/>
        <v>46155</v>
      </c>
      <c r="G134" s="2" t="e">
        <f t="shared" si="5"/>
        <v>#N/A</v>
      </c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spans="1:24" ht="16" x14ac:dyDescent="0.2">
      <c r="A135"/>
      <c r="B135"/>
      <c r="F135" s="3">
        <f t="shared" si="4"/>
        <v>46156</v>
      </c>
      <c r="G135" s="2" t="e">
        <f t="shared" si="5"/>
        <v>#N/A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spans="1:24" ht="16" x14ac:dyDescent="0.2">
      <c r="A136"/>
      <c r="B136"/>
      <c r="F136" s="3">
        <f t="shared" si="4"/>
        <v>46157</v>
      </c>
      <c r="G136" s="2" t="e">
        <f t="shared" si="5"/>
        <v>#N/A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spans="1:24" ht="16" x14ac:dyDescent="0.2">
      <c r="A137"/>
      <c r="B137"/>
      <c r="F137" s="3">
        <f t="shared" si="4"/>
        <v>46158</v>
      </c>
      <c r="G137" s="2" t="e">
        <f t="shared" si="5"/>
        <v>#N/A</v>
      </c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spans="1:24" ht="16" x14ac:dyDescent="0.2">
      <c r="A138"/>
      <c r="B138"/>
      <c r="F138" s="3">
        <f t="shared" si="4"/>
        <v>46159</v>
      </c>
      <c r="G138" s="2" t="e">
        <f t="shared" si="5"/>
        <v>#N/A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spans="1:24" ht="16" x14ac:dyDescent="0.2">
      <c r="A139"/>
      <c r="B139"/>
      <c r="F139" s="3">
        <f t="shared" si="4"/>
        <v>46160</v>
      </c>
      <c r="G139" s="2" t="e">
        <f t="shared" si="5"/>
        <v>#N/A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spans="1:24" ht="16" x14ac:dyDescent="0.2">
      <c r="A140"/>
      <c r="B140"/>
      <c r="F140" s="3">
        <f t="shared" si="4"/>
        <v>46161</v>
      </c>
      <c r="G140" s="2" t="e">
        <f t="shared" si="5"/>
        <v>#N/A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spans="1:24" ht="16" x14ac:dyDescent="0.2">
      <c r="A141"/>
      <c r="B141"/>
      <c r="F141" s="3">
        <f t="shared" si="4"/>
        <v>46162</v>
      </c>
      <c r="G141" s="2" t="e">
        <f t="shared" si="5"/>
        <v>#N/A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spans="1:24" ht="16" x14ac:dyDescent="0.2">
      <c r="A142"/>
      <c r="B142"/>
      <c r="F142" s="3">
        <f t="shared" si="4"/>
        <v>46163</v>
      </c>
      <c r="G142" s="2" t="e">
        <f t="shared" si="5"/>
        <v>#N/A</v>
      </c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spans="1:24" ht="16" x14ac:dyDescent="0.2">
      <c r="A143"/>
      <c r="B143"/>
      <c r="F143" s="3">
        <f t="shared" si="4"/>
        <v>46164</v>
      </c>
      <c r="G143" s="2" t="e">
        <f t="shared" si="5"/>
        <v>#N/A</v>
      </c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spans="1:24" ht="16" x14ac:dyDescent="0.2">
      <c r="A144"/>
      <c r="B144"/>
      <c r="F144" s="3">
        <f t="shared" si="4"/>
        <v>46165</v>
      </c>
      <c r="G144" s="2" t="e">
        <f t="shared" si="5"/>
        <v>#N/A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spans="1:24" ht="16" x14ac:dyDescent="0.2">
      <c r="A145"/>
      <c r="B145"/>
      <c r="F145" s="3">
        <f t="shared" si="4"/>
        <v>46166</v>
      </c>
      <c r="G145" s="2" t="e">
        <f t="shared" si="5"/>
        <v>#N/A</v>
      </c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spans="1:24" ht="16" x14ac:dyDescent="0.2">
      <c r="A146"/>
      <c r="B146"/>
      <c r="F146" s="3">
        <f t="shared" si="4"/>
        <v>46167</v>
      </c>
      <c r="G146" s="2" t="e">
        <f t="shared" si="5"/>
        <v>#N/A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spans="1:24" ht="16" x14ac:dyDescent="0.2">
      <c r="A147"/>
      <c r="B147"/>
      <c r="F147" s="3">
        <f t="shared" si="4"/>
        <v>46168</v>
      </c>
      <c r="G147" s="2" t="e">
        <f t="shared" si="5"/>
        <v>#N/A</v>
      </c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spans="1:24" ht="16" x14ac:dyDescent="0.2">
      <c r="A148"/>
      <c r="B148"/>
      <c r="F148" s="3">
        <f t="shared" si="4"/>
        <v>46169</v>
      </c>
      <c r="G148" s="2" t="e">
        <f t="shared" si="5"/>
        <v>#N/A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spans="1:24" ht="16" x14ac:dyDescent="0.2">
      <c r="A149"/>
      <c r="B149"/>
      <c r="F149" s="3">
        <f t="shared" si="4"/>
        <v>46170</v>
      </c>
      <c r="G149" s="2" t="e">
        <f t="shared" si="5"/>
        <v>#N/A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spans="1:24" ht="16" x14ac:dyDescent="0.2">
      <c r="A150"/>
      <c r="B150"/>
      <c r="F150" s="3">
        <f t="shared" si="4"/>
        <v>46171</v>
      </c>
      <c r="G150" s="2" t="e">
        <f t="shared" si="5"/>
        <v>#N/A</v>
      </c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spans="1:24" ht="16" x14ac:dyDescent="0.2">
      <c r="A151"/>
      <c r="B151"/>
      <c r="F151" s="3">
        <f t="shared" si="4"/>
        <v>46172</v>
      </c>
      <c r="G151" s="2" t="e">
        <f t="shared" si="5"/>
        <v>#N/A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spans="1:24" ht="16" x14ac:dyDescent="0.2">
      <c r="A152"/>
      <c r="B152"/>
      <c r="F152" s="3">
        <f t="shared" si="4"/>
        <v>46173</v>
      </c>
      <c r="G152" s="2" t="e">
        <f t="shared" si="5"/>
        <v>#N/A</v>
      </c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spans="1:24" ht="16" x14ac:dyDescent="0.2">
      <c r="A153"/>
      <c r="B153"/>
      <c r="F153" s="3">
        <f t="shared" si="4"/>
        <v>46174</v>
      </c>
      <c r="G153" s="2" t="e">
        <f t="shared" si="5"/>
        <v>#N/A</v>
      </c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spans="1:24" ht="16" x14ac:dyDescent="0.2">
      <c r="A154"/>
      <c r="B154"/>
      <c r="F154" s="3">
        <f t="shared" si="4"/>
        <v>46175</v>
      </c>
      <c r="G154" s="2" t="e">
        <f t="shared" si="5"/>
        <v>#N/A</v>
      </c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spans="1:24" ht="16" x14ac:dyDescent="0.2">
      <c r="A155"/>
      <c r="B155"/>
      <c r="F155" s="3">
        <f t="shared" si="4"/>
        <v>46176</v>
      </c>
      <c r="G155" s="2" t="e">
        <f t="shared" si="5"/>
        <v>#N/A</v>
      </c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</row>
    <row r="156" spans="1:24" ht="16" x14ac:dyDescent="0.2">
      <c r="A156"/>
      <c r="B156"/>
      <c r="F156" s="3">
        <f t="shared" si="4"/>
        <v>46177</v>
      </c>
      <c r="G156" s="2" t="e">
        <f t="shared" si="5"/>
        <v>#N/A</v>
      </c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spans="1:24" ht="16" x14ac:dyDescent="0.2">
      <c r="A157"/>
      <c r="B157"/>
      <c r="F157" s="3">
        <f t="shared" si="4"/>
        <v>46178</v>
      </c>
      <c r="G157" s="2" t="e">
        <f t="shared" si="5"/>
        <v>#N/A</v>
      </c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spans="1:24" ht="16" x14ac:dyDescent="0.2">
      <c r="A158"/>
      <c r="B158"/>
      <c r="F158" s="3">
        <f t="shared" si="4"/>
        <v>46179</v>
      </c>
      <c r="G158" s="2" t="e">
        <f t="shared" si="5"/>
        <v>#N/A</v>
      </c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spans="1:24" ht="16" x14ac:dyDescent="0.2">
      <c r="A159"/>
      <c r="B159"/>
      <c r="F159" s="3">
        <f t="shared" si="4"/>
        <v>46180</v>
      </c>
      <c r="G159" s="2" t="e">
        <f t="shared" si="5"/>
        <v>#N/A</v>
      </c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</row>
    <row r="160" spans="1:24" ht="16" x14ac:dyDescent="0.2">
      <c r="A160"/>
      <c r="B160"/>
      <c r="F160" s="3">
        <f t="shared" si="4"/>
        <v>46181</v>
      </c>
      <c r="G160" s="2" t="e">
        <f t="shared" si="5"/>
        <v>#N/A</v>
      </c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</row>
    <row r="161" spans="1:24" ht="16" x14ac:dyDescent="0.2">
      <c r="A161"/>
      <c r="B161"/>
      <c r="F161" s="3">
        <f t="shared" si="4"/>
        <v>46182</v>
      </c>
      <c r="G161" s="2" t="e">
        <f t="shared" si="5"/>
        <v>#N/A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</row>
    <row r="162" spans="1:24" ht="16" x14ac:dyDescent="0.2">
      <c r="A162"/>
      <c r="B162"/>
      <c r="F162" s="3">
        <f t="shared" si="4"/>
        <v>46183</v>
      </c>
      <c r="G162" s="2" t="e">
        <f t="shared" si="5"/>
        <v>#N/A</v>
      </c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</row>
    <row r="163" spans="1:24" ht="16" x14ac:dyDescent="0.2">
      <c r="A163"/>
      <c r="B163"/>
      <c r="F163" s="3">
        <f t="shared" si="4"/>
        <v>46184</v>
      </c>
      <c r="G163" s="2" t="e">
        <f t="shared" si="5"/>
        <v>#N/A</v>
      </c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</row>
    <row r="164" spans="1:24" ht="16" x14ac:dyDescent="0.2">
      <c r="A164"/>
      <c r="B164"/>
      <c r="F164" s="3">
        <f t="shared" si="4"/>
        <v>46185</v>
      </c>
      <c r="G164" s="2" t="e">
        <f t="shared" si="5"/>
        <v>#N/A</v>
      </c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</row>
    <row r="165" spans="1:24" ht="16" x14ac:dyDescent="0.2">
      <c r="A165"/>
      <c r="B165"/>
      <c r="F165" s="3">
        <f t="shared" si="4"/>
        <v>46186</v>
      </c>
      <c r="G165" s="2" t="e">
        <f t="shared" si="5"/>
        <v>#N/A</v>
      </c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</row>
    <row r="166" spans="1:24" ht="16" x14ac:dyDescent="0.2">
      <c r="A166"/>
      <c r="B166"/>
      <c r="F166" s="3">
        <f t="shared" si="4"/>
        <v>46187</v>
      </c>
      <c r="G166" s="2" t="e">
        <f t="shared" si="5"/>
        <v>#N/A</v>
      </c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</row>
    <row r="167" spans="1:24" ht="16" x14ac:dyDescent="0.2">
      <c r="A167"/>
      <c r="B167"/>
      <c r="F167" s="3">
        <f t="shared" si="4"/>
        <v>46188</v>
      </c>
      <c r="G167" s="2" t="e">
        <f t="shared" si="5"/>
        <v>#N/A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</row>
    <row r="168" spans="1:24" ht="16" x14ac:dyDescent="0.2">
      <c r="A168"/>
      <c r="B168"/>
      <c r="F168" s="3">
        <f t="shared" si="4"/>
        <v>46189</v>
      </c>
      <c r="G168" s="2" t="e">
        <f t="shared" si="5"/>
        <v>#N/A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</row>
    <row r="169" spans="1:24" ht="16" x14ac:dyDescent="0.2">
      <c r="A169"/>
      <c r="B169"/>
      <c r="F169" s="3">
        <f t="shared" si="4"/>
        <v>46190</v>
      </c>
      <c r="G169" s="2" t="e">
        <f t="shared" si="5"/>
        <v>#N/A</v>
      </c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</row>
    <row r="170" spans="1:24" ht="16" x14ac:dyDescent="0.2">
      <c r="A170"/>
      <c r="B170"/>
      <c r="F170" s="3">
        <f t="shared" si="4"/>
        <v>46191</v>
      </c>
      <c r="G170" s="2" t="e">
        <f t="shared" si="5"/>
        <v>#N/A</v>
      </c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</row>
    <row r="171" spans="1:24" ht="16" x14ac:dyDescent="0.2">
      <c r="A171"/>
      <c r="B171"/>
      <c r="F171" s="3">
        <f t="shared" si="4"/>
        <v>46192</v>
      </c>
      <c r="G171" s="2" t="e">
        <f t="shared" si="5"/>
        <v>#N/A</v>
      </c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</row>
    <row r="172" spans="1:24" ht="16" x14ac:dyDescent="0.2">
      <c r="A172"/>
      <c r="B172"/>
      <c r="F172" s="3">
        <f t="shared" si="4"/>
        <v>46193</v>
      </c>
      <c r="G172" s="2" t="e">
        <f t="shared" si="5"/>
        <v>#N/A</v>
      </c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</row>
    <row r="173" spans="1:24" ht="16" x14ac:dyDescent="0.2">
      <c r="A173"/>
      <c r="B173"/>
      <c r="F173" s="3">
        <f t="shared" si="4"/>
        <v>46194</v>
      </c>
      <c r="G173" s="2" t="e">
        <f t="shared" si="5"/>
        <v>#N/A</v>
      </c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</row>
    <row r="174" spans="1:24" ht="16" x14ac:dyDescent="0.2">
      <c r="A174"/>
      <c r="B174"/>
      <c r="F174" s="3">
        <f t="shared" si="4"/>
        <v>46195</v>
      </c>
      <c r="G174" s="2" t="e">
        <f t="shared" si="5"/>
        <v>#N/A</v>
      </c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</row>
    <row r="175" spans="1:24" ht="16" x14ac:dyDescent="0.2">
      <c r="A175"/>
      <c r="B175"/>
      <c r="F175" s="3">
        <f t="shared" si="4"/>
        <v>46196</v>
      </c>
      <c r="G175" s="2" t="e">
        <f t="shared" si="5"/>
        <v>#N/A</v>
      </c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</row>
    <row r="176" spans="1:24" ht="16" x14ac:dyDescent="0.2">
      <c r="A176"/>
      <c r="B176"/>
      <c r="F176" s="3">
        <f t="shared" si="4"/>
        <v>46197</v>
      </c>
      <c r="G176" s="2" t="e">
        <f t="shared" si="5"/>
        <v>#N/A</v>
      </c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</row>
    <row r="177" spans="1:24" ht="16" x14ac:dyDescent="0.2">
      <c r="A177"/>
      <c r="B177"/>
      <c r="F177" s="3">
        <f t="shared" si="4"/>
        <v>46198</v>
      </c>
      <c r="G177" s="2" t="e">
        <f t="shared" si="5"/>
        <v>#N/A</v>
      </c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</row>
    <row r="178" spans="1:24" ht="16" x14ac:dyDescent="0.2">
      <c r="A178"/>
      <c r="B178"/>
      <c r="F178" s="3">
        <f t="shared" si="4"/>
        <v>46199</v>
      </c>
      <c r="G178" s="2" t="e">
        <f t="shared" si="5"/>
        <v>#N/A</v>
      </c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</row>
    <row r="179" spans="1:24" ht="16" x14ac:dyDescent="0.2">
      <c r="A179"/>
      <c r="B179"/>
      <c r="F179" s="3">
        <f t="shared" si="4"/>
        <v>46200</v>
      </c>
      <c r="G179" s="2" t="e">
        <f t="shared" si="5"/>
        <v>#N/A</v>
      </c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</row>
    <row r="180" spans="1:24" ht="16" x14ac:dyDescent="0.2">
      <c r="A180"/>
      <c r="B180"/>
      <c r="F180" s="3">
        <f t="shared" si="4"/>
        <v>46201</v>
      </c>
      <c r="G180" s="2" t="e">
        <f t="shared" si="5"/>
        <v>#N/A</v>
      </c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</row>
    <row r="181" spans="1:24" ht="16" x14ac:dyDescent="0.2">
      <c r="A181"/>
      <c r="B181"/>
      <c r="F181" s="3">
        <f t="shared" si="4"/>
        <v>46202</v>
      </c>
      <c r="G181" s="2" t="e">
        <f t="shared" si="5"/>
        <v>#N/A</v>
      </c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</row>
    <row r="182" spans="1:24" ht="16" x14ac:dyDescent="0.2">
      <c r="A182"/>
      <c r="B182"/>
      <c r="F182" s="3">
        <f t="shared" si="4"/>
        <v>46203</v>
      </c>
      <c r="G182" s="2" t="e">
        <f t="shared" si="5"/>
        <v>#N/A</v>
      </c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</row>
    <row r="183" spans="1:24" ht="16" x14ac:dyDescent="0.2">
      <c r="A183"/>
      <c r="B183"/>
      <c r="F183" s="3">
        <f t="shared" si="4"/>
        <v>46204</v>
      </c>
      <c r="G183" s="2" t="e">
        <f t="shared" si="5"/>
        <v>#N/A</v>
      </c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</row>
    <row r="184" spans="1:24" ht="16" x14ac:dyDescent="0.2">
      <c r="A184"/>
      <c r="B184"/>
      <c r="F184" s="3">
        <f t="shared" si="4"/>
        <v>46205</v>
      </c>
      <c r="G184" s="2" t="e">
        <f t="shared" si="5"/>
        <v>#N/A</v>
      </c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</row>
    <row r="185" spans="1:24" ht="16" x14ac:dyDescent="0.2">
      <c r="A185"/>
      <c r="B185"/>
      <c r="F185" s="3">
        <f t="shared" si="4"/>
        <v>46206</v>
      </c>
      <c r="G185" s="2" t="e">
        <f t="shared" si="5"/>
        <v>#N/A</v>
      </c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</row>
    <row r="186" spans="1:24" ht="16" x14ac:dyDescent="0.2">
      <c r="A186"/>
      <c r="B186"/>
      <c r="F186" s="3">
        <f t="shared" si="4"/>
        <v>46207</v>
      </c>
      <c r="G186" s="2" t="e">
        <f t="shared" si="5"/>
        <v>#N/A</v>
      </c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</row>
    <row r="187" spans="1:24" ht="16" x14ac:dyDescent="0.2">
      <c r="A187"/>
      <c r="B187"/>
      <c r="F187" s="3">
        <f t="shared" si="4"/>
        <v>46208</v>
      </c>
      <c r="G187" s="2" t="e">
        <f t="shared" si="5"/>
        <v>#N/A</v>
      </c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</row>
    <row r="188" spans="1:24" ht="16" x14ac:dyDescent="0.2">
      <c r="A188"/>
      <c r="B188"/>
      <c r="F188" s="3">
        <f t="shared" si="4"/>
        <v>46209</v>
      </c>
      <c r="G188" s="2" t="e">
        <f t="shared" si="5"/>
        <v>#N/A</v>
      </c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</row>
    <row r="189" spans="1:24" ht="16" x14ac:dyDescent="0.2">
      <c r="A189"/>
      <c r="B189"/>
      <c r="F189" s="3">
        <f t="shared" si="4"/>
        <v>46210</v>
      </c>
      <c r="G189" s="2" t="e">
        <f t="shared" si="5"/>
        <v>#N/A</v>
      </c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</row>
    <row r="190" spans="1:24" ht="16" x14ac:dyDescent="0.2">
      <c r="A190"/>
      <c r="B190"/>
      <c r="F190" s="3">
        <f t="shared" si="4"/>
        <v>46211</v>
      </c>
      <c r="G190" s="2" t="e">
        <f t="shared" si="5"/>
        <v>#N/A</v>
      </c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</row>
    <row r="191" spans="1:24" ht="16" x14ac:dyDescent="0.2">
      <c r="A191"/>
      <c r="B191"/>
      <c r="F191" s="3">
        <f t="shared" si="4"/>
        <v>46212</v>
      </c>
      <c r="G191" s="2" t="e">
        <f t="shared" si="5"/>
        <v>#N/A</v>
      </c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</row>
    <row r="192" spans="1:24" ht="16" x14ac:dyDescent="0.2">
      <c r="A192"/>
      <c r="B192"/>
      <c r="F192" s="3">
        <f t="shared" si="4"/>
        <v>46213</v>
      </c>
      <c r="G192" s="2" t="e">
        <f t="shared" si="5"/>
        <v>#N/A</v>
      </c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</row>
    <row r="193" spans="1:24" ht="16" x14ac:dyDescent="0.2">
      <c r="A193"/>
      <c r="B193"/>
      <c r="F193" s="3">
        <f t="shared" si="4"/>
        <v>46214</v>
      </c>
      <c r="G193" s="2" t="e">
        <f t="shared" si="5"/>
        <v>#N/A</v>
      </c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</row>
    <row r="194" spans="1:24" ht="16" x14ac:dyDescent="0.2">
      <c r="A194"/>
      <c r="B194"/>
      <c r="F194" s="3">
        <f t="shared" si="4"/>
        <v>46215</v>
      </c>
      <c r="G194" s="2" t="e">
        <f t="shared" si="5"/>
        <v>#N/A</v>
      </c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</row>
    <row r="195" spans="1:24" ht="16" x14ac:dyDescent="0.2">
      <c r="A195"/>
      <c r="B195"/>
      <c r="F195" s="3">
        <f t="shared" si="4"/>
        <v>46216</v>
      </c>
      <c r="G195" s="2" t="e">
        <f t="shared" si="5"/>
        <v>#N/A</v>
      </c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</row>
    <row r="196" spans="1:24" ht="16" x14ac:dyDescent="0.2">
      <c r="A196"/>
      <c r="B196"/>
      <c r="F196" s="3">
        <f t="shared" ref="F196:F259" si="6">F195+1</f>
        <v>46217</v>
      </c>
      <c r="G196" s="2" t="e">
        <f t="shared" ref="G196:G259" si="7">VLOOKUP(F196,A:B,2,FALSE)</f>
        <v>#N/A</v>
      </c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</row>
    <row r="197" spans="1:24" ht="16" x14ac:dyDescent="0.2">
      <c r="A197"/>
      <c r="B197"/>
      <c r="F197" s="3">
        <f t="shared" si="6"/>
        <v>46218</v>
      </c>
      <c r="G197" s="2" t="e">
        <f t="shared" si="7"/>
        <v>#N/A</v>
      </c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</row>
    <row r="198" spans="1:24" ht="16" x14ac:dyDescent="0.2">
      <c r="A198"/>
      <c r="B198"/>
      <c r="F198" s="3">
        <f t="shared" si="6"/>
        <v>46219</v>
      </c>
      <c r="G198" s="2" t="e">
        <f t="shared" si="7"/>
        <v>#N/A</v>
      </c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</row>
    <row r="199" spans="1:24" ht="16" x14ac:dyDescent="0.2">
      <c r="A199"/>
      <c r="B199"/>
      <c r="F199" s="3">
        <f t="shared" si="6"/>
        <v>46220</v>
      </c>
      <c r="G199" s="2" t="e">
        <f t="shared" si="7"/>
        <v>#N/A</v>
      </c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</row>
    <row r="200" spans="1:24" ht="16" x14ac:dyDescent="0.2">
      <c r="A200"/>
      <c r="B200"/>
      <c r="F200" s="3">
        <f t="shared" si="6"/>
        <v>46221</v>
      </c>
      <c r="G200" s="2" t="e">
        <f t="shared" si="7"/>
        <v>#N/A</v>
      </c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</row>
    <row r="201" spans="1:24" ht="16" x14ac:dyDescent="0.2">
      <c r="A201"/>
      <c r="B201"/>
      <c r="F201" s="3">
        <f t="shared" si="6"/>
        <v>46222</v>
      </c>
      <c r="G201" s="2" t="e">
        <f t="shared" si="7"/>
        <v>#N/A</v>
      </c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</row>
    <row r="202" spans="1:24" ht="16" x14ac:dyDescent="0.2">
      <c r="A202"/>
      <c r="B202"/>
      <c r="F202" s="3">
        <f t="shared" si="6"/>
        <v>46223</v>
      </c>
      <c r="G202" s="2" t="e">
        <f t="shared" si="7"/>
        <v>#N/A</v>
      </c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</row>
    <row r="203" spans="1:24" ht="16" x14ac:dyDescent="0.2">
      <c r="A203"/>
      <c r="B203"/>
      <c r="F203" s="3">
        <f t="shared" si="6"/>
        <v>46224</v>
      </c>
      <c r="G203" s="2" t="e">
        <f t="shared" si="7"/>
        <v>#N/A</v>
      </c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</row>
    <row r="204" spans="1:24" ht="16" x14ac:dyDescent="0.2">
      <c r="A204"/>
      <c r="B204"/>
      <c r="F204" s="3">
        <f t="shared" si="6"/>
        <v>46225</v>
      </c>
      <c r="G204" s="2" t="e">
        <f t="shared" si="7"/>
        <v>#N/A</v>
      </c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</row>
    <row r="205" spans="1:24" ht="16" x14ac:dyDescent="0.2">
      <c r="A205"/>
      <c r="B205"/>
      <c r="F205" s="3">
        <f t="shared" si="6"/>
        <v>46226</v>
      </c>
      <c r="G205" s="2" t="e">
        <f t="shared" si="7"/>
        <v>#N/A</v>
      </c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</row>
    <row r="206" spans="1:24" ht="16" x14ac:dyDescent="0.2">
      <c r="A206"/>
      <c r="B206"/>
      <c r="F206" s="3">
        <f t="shared" si="6"/>
        <v>46227</v>
      </c>
      <c r="G206" s="2" t="e">
        <f t="shared" si="7"/>
        <v>#N/A</v>
      </c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</row>
    <row r="207" spans="1:24" ht="16" x14ac:dyDescent="0.2">
      <c r="A207"/>
      <c r="B207"/>
      <c r="F207" s="3">
        <f t="shared" si="6"/>
        <v>46228</v>
      </c>
      <c r="G207" s="2" t="e">
        <f t="shared" si="7"/>
        <v>#N/A</v>
      </c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</row>
    <row r="208" spans="1:24" ht="16" x14ac:dyDescent="0.2">
      <c r="A208"/>
      <c r="B208"/>
      <c r="F208" s="3">
        <f t="shared" si="6"/>
        <v>46229</v>
      </c>
      <c r="G208" s="2" t="e">
        <f t="shared" si="7"/>
        <v>#N/A</v>
      </c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</row>
    <row r="209" spans="1:24" ht="16" x14ac:dyDescent="0.2">
      <c r="A209"/>
      <c r="B209"/>
      <c r="F209" s="3">
        <f t="shared" si="6"/>
        <v>46230</v>
      </c>
      <c r="G209" s="2" t="e">
        <f t="shared" si="7"/>
        <v>#N/A</v>
      </c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</row>
    <row r="210" spans="1:24" ht="16" x14ac:dyDescent="0.2">
      <c r="A210"/>
      <c r="B210"/>
      <c r="F210" s="3">
        <f t="shared" si="6"/>
        <v>46231</v>
      </c>
      <c r="G210" s="2" t="e">
        <f t="shared" si="7"/>
        <v>#N/A</v>
      </c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</row>
    <row r="211" spans="1:24" ht="16" x14ac:dyDescent="0.2">
      <c r="A211"/>
      <c r="B211"/>
      <c r="F211" s="3">
        <f t="shared" si="6"/>
        <v>46232</v>
      </c>
      <c r="G211" s="2" t="e">
        <f t="shared" si="7"/>
        <v>#N/A</v>
      </c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</row>
    <row r="212" spans="1:24" ht="16" x14ac:dyDescent="0.2">
      <c r="A212"/>
      <c r="B212"/>
      <c r="F212" s="3">
        <f t="shared" si="6"/>
        <v>46233</v>
      </c>
      <c r="G212" s="2" t="e">
        <f t="shared" si="7"/>
        <v>#N/A</v>
      </c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</row>
    <row r="213" spans="1:24" ht="16" x14ac:dyDescent="0.2">
      <c r="A213"/>
      <c r="B213"/>
      <c r="F213" s="3">
        <f t="shared" si="6"/>
        <v>46234</v>
      </c>
      <c r="G213" s="2" t="e">
        <f t="shared" si="7"/>
        <v>#N/A</v>
      </c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</row>
    <row r="214" spans="1:24" ht="16" x14ac:dyDescent="0.2">
      <c r="A214"/>
      <c r="B214"/>
      <c r="F214" s="3">
        <f t="shared" si="6"/>
        <v>46235</v>
      </c>
      <c r="G214" s="2" t="e">
        <f t="shared" si="7"/>
        <v>#N/A</v>
      </c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spans="1:24" ht="16" x14ac:dyDescent="0.2">
      <c r="A215"/>
      <c r="B215"/>
      <c r="F215" s="3">
        <f t="shared" si="6"/>
        <v>46236</v>
      </c>
      <c r="G215" s="2" t="e">
        <f t="shared" si="7"/>
        <v>#N/A</v>
      </c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</row>
    <row r="216" spans="1:24" ht="16" x14ac:dyDescent="0.2">
      <c r="A216"/>
      <c r="B216"/>
      <c r="F216" s="3">
        <f t="shared" si="6"/>
        <v>46237</v>
      </c>
      <c r="G216" s="2" t="e">
        <f t="shared" si="7"/>
        <v>#N/A</v>
      </c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</row>
    <row r="217" spans="1:24" ht="16" x14ac:dyDescent="0.2">
      <c r="A217"/>
      <c r="B217"/>
      <c r="F217" s="3">
        <f t="shared" si="6"/>
        <v>46238</v>
      </c>
      <c r="G217" s="2" t="e">
        <f t="shared" si="7"/>
        <v>#N/A</v>
      </c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</row>
    <row r="218" spans="1:24" ht="16" x14ac:dyDescent="0.2">
      <c r="A218"/>
      <c r="B218"/>
      <c r="F218" s="3">
        <f t="shared" si="6"/>
        <v>46239</v>
      </c>
      <c r="G218" s="2" t="e">
        <f t="shared" si="7"/>
        <v>#N/A</v>
      </c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</row>
    <row r="219" spans="1:24" ht="16" x14ac:dyDescent="0.2">
      <c r="A219"/>
      <c r="B219"/>
      <c r="F219" s="3">
        <f t="shared" si="6"/>
        <v>46240</v>
      </c>
      <c r="G219" s="2" t="e">
        <f t="shared" si="7"/>
        <v>#N/A</v>
      </c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</row>
    <row r="220" spans="1:24" ht="16" x14ac:dyDescent="0.2">
      <c r="A220"/>
      <c r="B220"/>
      <c r="F220" s="3">
        <f t="shared" si="6"/>
        <v>46241</v>
      </c>
      <c r="G220" s="2" t="e">
        <f t="shared" si="7"/>
        <v>#N/A</v>
      </c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</row>
    <row r="221" spans="1:24" ht="16" x14ac:dyDescent="0.2">
      <c r="A221"/>
      <c r="B221"/>
      <c r="F221" s="3">
        <f t="shared" si="6"/>
        <v>46242</v>
      </c>
      <c r="G221" s="2" t="e">
        <f t="shared" si="7"/>
        <v>#N/A</v>
      </c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spans="1:24" ht="16" x14ac:dyDescent="0.2">
      <c r="A222"/>
      <c r="B222"/>
      <c r="F222" s="3">
        <f t="shared" si="6"/>
        <v>46243</v>
      </c>
      <c r="G222" s="2" t="e">
        <f t="shared" si="7"/>
        <v>#N/A</v>
      </c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</row>
    <row r="223" spans="1:24" ht="16" x14ac:dyDescent="0.2">
      <c r="A223"/>
      <c r="B223"/>
      <c r="F223" s="3">
        <f t="shared" si="6"/>
        <v>46244</v>
      </c>
      <c r="G223" s="2" t="e">
        <f t="shared" si="7"/>
        <v>#N/A</v>
      </c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spans="1:24" ht="16" x14ac:dyDescent="0.2">
      <c r="A224"/>
      <c r="B224"/>
      <c r="F224" s="3">
        <f t="shared" si="6"/>
        <v>46245</v>
      </c>
      <c r="G224" s="2" t="e">
        <f t="shared" si="7"/>
        <v>#N/A</v>
      </c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spans="1:24" ht="16" x14ac:dyDescent="0.2">
      <c r="A225"/>
      <c r="B225"/>
      <c r="F225" s="3">
        <f t="shared" si="6"/>
        <v>46246</v>
      </c>
      <c r="G225" s="2" t="e">
        <f t="shared" si="7"/>
        <v>#N/A</v>
      </c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spans="1:24" ht="16" x14ac:dyDescent="0.2">
      <c r="A226"/>
      <c r="B226"/>
      <c r="F226" s="3">
        <f t="shared" si="6"/>
        <v>46247</v>
      </c>
      <c r="G226" s="2" t="e">
        <f t="shared" si="7"/>
        <v>#N/A</v>
      </c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spans="1:24" ht="16" x14ac:dyDescent="0.2">
      <c r="A227"/>
      <c r="B227"/>
      <c r="F227" s="3">
        <f t="shared" si="6"/>
        <v>46248</v>
      </c>
      <c r="G227" s="2" t="e">
        <f t="shared" si="7"/>
        <v>#N/A</v>
      </c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</row>
    <row r="228" spans="1:24" ht="16" x14ac:dyDescent="0.2">
      <c r="A228"/>
      <c r="B228"/>
      <c r="F228" s="3">
        <f t="shared" si="6"/>
        <v>46249</v>
      </c>
      <c r="G228" s="2" t="e">
        <f t="shared" si="7"/>
        <v>#N/A</v>
      </c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</row>
    <row r="229" spans="1:24" ht="16" x14ac:dyDescent="0.2">
      <c r="A229"/>
      <c r="B229"/>
      <c r="F229" s="3">
        <f t="shared" si="6"/>
        <v>46250</v>
      </c>
      <c r="G229" s="2" t="e">
        <f t="shared" si="7"/>
        <v>#N/A</v>
      </c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</row>
    <row r="230" spans="1:24" ht="16" x14ac:dyDescent="0.2">
      <c r="A230"/>
      <c r="B230"/>
      <c r="F230" s="3">
        <f t="shared" si="6"/>
        <v>46251</v>
      </c>
      <c r="G230" s="2" t="e">
        <f t="shared" si="7"/>
        <v>#N/A</v>
      </c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</row>
    <row r="231" spans="1:24" ht="16" x14ac:dyDescent="0.2">
      <c r="A231"/>
      <c r="B231"/>
      <c r="F231" s="3">
        <f t="shared" si="6"/>
        <v>46252</v>
      </c>
      <c r="G231" s="2" t="e">
        <f t="shared" si="7"/>
        <v>#N/A</v>
      </c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</row>
    <row r="232" spans="1:24" ht="16" x14ac:dyDescent="0.2">
      <c r="A232"/>
      <c r="B232"/>
      <c r="F232" s="3">
        <f t="shared" si="6"/>
        <v>46253</v>
      </c>
      <c r="G232" s="2" t="e">
        <f t="shared" si="7"/>
        <v>#N/A</v>
      </c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</row>
    <row r="233" spans="1:24" ht="16" x14ac:dyDescent="0.2">
      <c r="A233"/>
      <c r="B233"/>
      <c r="F233" s="3">
        <f t="shared" si="6"/>
        <v>46254</v>
      </c>
      <c r="G233" s="2" t="e">
        <f t="shared" si="7"/>
        <v>#N/A</v>
      </c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</row>
    <row r="234" spans="1:24" ht="16" x14ac:dyDescent="0.2">
      <c r="A234"/>
      <c r="B234"/>
      <c r="F234" s="3">
        <f t="shared" si="6"/>
        <v>46255</v>
      </c>
      <c r="G234" s="2" t="e">
        <f t="shared" si="7"/>
        <v>#N/A</v>
      </c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</row>
    <row r="235" spans="1:24" ht="16" x14ac:dyDescent="0.2">
      <c r="A235"/>
      <c r="B235"/>
      <c r="F235" s="3">
        <f t="shared" si="6"/>
        <v>46256</v>
      </c>
      <c r="G235" s="2" t="e">
        <f t="shared" si="7"/>
        <v>#N/A</v>
      </c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</row>
    <row r="236" spans="1:24" ht="16" x14ac:dyDescent="0.2">
      <c r="A236"/>
      <c r="B236"/>
      <c r="F236" s="3">
        <f t="shared" si="6"/>
        <v>46257</v>
      </c>
      <c r="G236" s="2" t="e">
        <f t="shared" si="7"/>
        <v>#N/A</v>
      </c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</row>
    <row r="237" spans="1:24" ht="16" x14ac:dyDescent="0.2">
      <c r="A237"/>
      <c r="B237"/>
      <c r="F237" s="3">
        <f t="shared" si="6"/>
        <v>46258</v>
      </c>
      <c r="G237" s="2" t="e">
        <f t="shared" si="7"/>
        <v>#N/A</v>
      </c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</row>
    <row r="238" spans="1:24" ht="16" x14ac:dyDescent="0.2">
      <c r="A238"/>
      <c r="B238"/>
      <c r="F238" s="3">
        <f t="shared" si="6"/>
        <v>46259</v>
      </c>
      <c r="G238" s="2" t="e">
        <f t="shared" si="7"/>
        <v>#N/A</v>
      </c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</row>
    <row r="239" spans="1:24" ht="16" x14ac:dyDescent="0.2">
      <c r="A239"/>
      <c r="B239"/>
      <c r="F239" s="3">
        <f t="shared" si="6"/>
        <v>46260</v>
      </c>
      <c r="G239" s="2" t="e">
        <f t="shared" si="7"/>
        <v>#N/A</v>
      </c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</row>
    <row r="240" spans="1:24" ht="16" x14ac:dyDescent="0.2">
      <c r="A240"/>
      <c r="B240"/>
      <c r="F240" s="3">
        <f t="shared" si="6"/>
        <v>46261</v>
      </c>
      <c r="G240" s="2" t="e">
        <f t="shared" si="7"/>
        <v>#N/A</v>
      </c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spans="1:24" ht="16" x14ac:dyDescent="0.2">
      <c r="A241"/>
      <c r="B241"/>
      <c r="F241" s="3">
        <f t="shared" si="6"/>
        <v>46262</v>
      </c>
      <c r="G241" s="2" t="e">
        <f t="shared" si="7"/>
        <v>#N/A</v>
      </c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</row>
    <row r="242" spans="1:24" ht="16" x14ac:dyDescent="0.2">
      <c r="A242"/>
      <c r="B242"/>
      <c r="F242" s="3">
        <f t="shared" si="6"/>
        <v>46263</v>
      </c>
      <c r="G242" s="2" t="e">
        <f t="shared" si="7"/>
        <v>#N/A</v>
      </c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</row>
    <row r="243" spans="1:24" ht="16" x14ac:dyDescent="0.2">
      <c r="A243"/>
      <c r="B243"/>
      <c r="F243" s="3">
        <f t="shared" si="6"/>
        <v>46264</v>
      </c>
      <c r="G243" s="2" t="e">
        <f t="shared" si="7"/>
        <v>#N/A</v>
      </c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</row>
    <row r="244" spans="1:24" ht="16" x14ac:dyDescent="0.2">
      <c r="A244"/>
      <c r="B244"/>
      <c r="F244" s="3">
        <f t="shared" si="6"/>
        <v>46265</v>
      </c>
      <c r="G244" s="2" t="e">
        <f t="shared" si="7"/>
        <v>#N/A</v>
      </c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</row>
    <row r="245" spans="1:24" ht="16" x14ac:dyDescent="0.2">
      <c r="A245"/>
      <c r="B245"/>
      <c r="F245" s="3">
        <f t="shared" si="6"/>
        <v>46266</v>
      </c>
      <c r="G245" s="2" t="e">
        <f t="shared" si="7"/>
        <v>#N/A</v>
      </c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</row>
    <row r="246" spans="1:24" ht="16" x14ac:dyDescent="0.2">
      <c r="A246"/>
      <c r="B246"/>
      <c r="F246" s="3">
        <f t="shared" si="6"/>
        <v>46267</v>
      </c>
      <c r="G246" s="2" t="e">
        <f t="shared" si="7"/>
        <v>#N/A</v>
      </c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</row>
    <row r="247" spans="1:24" ht="16" x14ac:dyDescent="0.2">
      <c r="A247"/>
      <c r="B247"/>
      <c r="F247" s="3">
        <f t="shared" si="6"/>
        <v>46268</v>
      </c>
      <c r="G247" s="2" t="e">
        <f t="shared" si="7"/>
        <v>#N/A</v>
      </c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</row>
    <row r="248" spans="1:24" ht="16" x14ac:dyDescent="0.2">
      <c r="A248"/>
      <c r="B248"/>
      <c r="F248" s="3">
        <f t="shared" si="6"/>
        <v>46269</v>
      </c>
      <c r="G248" s="2" t="e">
        <f t="shared" si="7"/>
        <v>#N/A</v>
      </c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</row>
    <row r="249" spans="1:24" ht="16" x14ac:dyDescent="0.2">
      <c r="A249"/>
      <c r="B249"/>
      <c r="F249" s="3">
        <f t="shared" si="6"/>
        <v>46270</v>
      </c>
      <c r="G249" s="2" t="e">
        <f t="shared" si="7"/>
        <v>#N/A</v>
      </c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</row>
    <row r="250" spans="1:24" ht="16" x14ac:dyDescent="0.2">
      <c r="A250"/>
      <c r="B250"/>
      <c r="F250" s="3">
        <f t="shared" si="6"/>
        <v>46271</v>
      </c>
      <c r="G250" s="2" t="e">
        <f t="shared" si="7"/>
        <v>#N/A</v>
      </c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</row>
    <row r="251" spans="1:24" ht="16" x14ac:dyDescent="0.2">
      <c r="A251"/>
      <c r="B251"/>
      <c r="F251" s="3">
        <f t="shared" si="6"/>
        <v>46272</v>
      </c>
      <c r="G251" s="2" t="e">
        <f t="shared" si="7"/>
        <v>#N/A</v>
      </c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</row>
    <row r="252" spans="1:24" ht="16" x14ac:dyDescent="0.2">
      <c r="A252"/>
      <c r="B252"/>
      <c r="F252" s="3">
        <f t="shared" si="6"/>
        <v>46273</v>
      </c>
      <c r="G252" s="2" t="e">
        <f t="shared" si="7"/>
        <v>#N/A</v>
      </c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</row>
    <row r="253" spans="1:24" ht="16" x14ac:dyDescent="0.2">
      <c r="A253"/>
      <c r="B253"/>
      <c r="F253" s="3">
        <f t="shared" si="6"/>
        <v>46274</v>
      </c>
      <c r="G253" s="2" t="e">
        <f t="shared" si="7"/>
        <v>#N/A</v>
      </c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</row>
    <row r="254" spans="1:24" ht="16" x14ac:dyDescent="0.2">
      <c r="A254"/>
      <c r="B254"/>
      <c r="F254" s="3">
        <f t="shared" si="6"/>
        <v>46275</v>
      </c>
      <c r="G254" s="2" t="e">
        <f t="shared" si="7"/>
        <v>#N/A</v>
      </c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</row>
    <row r="255" spans="1:24" ht="16" x14ac:dyDescent="0.2">
      <c r="A255"/>
      <c r="B255"/>
      <c r="F255" s="3">
        <f t="shared" si="6"/>
        <v>46276</v>
      </c>
      <c r="G255" s="2" t="e">
        <f t="shared" si="7"/>
        <v>#N/A</v>
      </c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</row>
    <row r="256" spans="1:24" ht="16" x14ac:dyDescent="0.2">
      <c r="F256" s="3">
        <f t="shared" si="6"/>
        <v>46277</v>
      </c>
      <c r="G256" s="2" t="e">
        <f t="shared" si="7"/>
        <v>#N/A</v>
      </c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</row>
    <row r="257" spans="6:7" x14ac:dyDescent="0.15">
      <c r="F257" s="3">
        <f t="shared" si="6"/>
        <v>46278</v>
      </c>
      <c r="G257" s="2" t="e">
        <f t="shared" si="7"/>
        <v>#N/A</v>
      </c>
    </row>
    <row r="258" spans="6:7" x14ac:dyDescent="0.15">
      <c r="F258" s="3">
        <f t="shared" si="6"/>
        <v>46279</v>
      </c>
      <c r="G258" s="2" t="e">
        <f t="shared" si="7"/>
        <v>#N/A</v>
      </c>
    </row>
    <row r="259" spans="6:7" x14ac:dyDescent="0.15">
      <c r="F259" s="3">
        <f t="shared" si="6"/>
        <v>46280</v>
      </c>
      <c r="G259" s="2" t="e">
        <f t="shared" si="7"/>
        <v>#N/A</v>
      </c>
    </row>
    <row r="260" spans="6:7" x14ac:dyDescent="0.15">
      <c r="F260" s="3">
        <f t="shared" ref="F260:F323" si="8">F259+1</f>
        <v>46281</v>
      </c>
      <c r="G260" s="2" t="e">
        <f t="shared" ref="G260:G323" si="9">VLOOKUP(F260,A:B,2,FALSE)</f>
        <v>#N/A</v>
      </c>
    </row>
    <row r="261" spans="6:7" x14ac:dyDescent="0.15">
      <c r="F261" s="3">
        <f t="shared" si="8"/>
        <v>46282</v>
      </c>
      <c r="G261" s="2" t="e">
        <f t="shared" si="9"/>
        <v>#N/A</v>
      </c>
    </row>
    <row r="262" spans="6:7" x14ac:dyDescent="0.15">
      <c r="F262" s="3">
        <f t="shared" si="8"/>
        <v>46283</v>
      </c>
      <c r="G262" s="2" t="e">
        <f t="shared" si="9"/>
        <v>#N/A</v>
      </c>
    </row>
    <row r="263" spans="6:7" x14ac:dyDescent="0.15">
      <c r="F263" s="3">
        <f t="shared" si="8"/>
        <v>46284</v>
      </c>
      <c r="G263" s="2" t="e">
        <f t="shared" si="9"/>
        <v>#N/A</v>
      </c>
    </row>
    <row r="264" spans="6:7" x14ac:dyDescent="0.15">
      <c r="F264" s="3">
        <f t="shared" si="8"/>
        <v>46285</v>
      </c>
      <c r="G264" s="2" t="e">
        <f t="shared" si="9"/>
        <v>#N/A</v>
      </c>
    </row>
    <row r="265" spans="6:7" x14ac:dyDescent="0.15">
      <c r="F265" s="3">
        <f t="shared" si="8"/>
        <v>46286</v>
      </c>
      <c r="G265" s="2" t="e">
        <f t="shared" si="9"/>
        <v>#N/A</v>
      </c>
    </row>
    <row r="266" spans="6:7" x14ac:dyDescent="0.15">
      <c r="F266" s="3">
        <f t="shared" si="8"/>
        <v>46287</v>
      </c>
      <c r="G266" s="2" t="e">
        <f t="shared" si="9"/>
        <v>#N/A</v>
      </c>
    </row>
    <row r="267" spans="6:7" x14ac:dyDescent="0.15">
      <c r="F267" s="3">
        <f t="shared" si="8"/>
        <v>46288</v>
      </c>
      <c r="G267" s="2" t="e">
        <f t="shared" si="9"/>
        <v>#N/A</v>
      </c>
    </row>
    <row r="268" spans="6:7" x14ac:dyDescent="0.15">
      <c r="F268" s="3">
        <f t="shared" si="8"/>
        <v>46289</v>
      </c>
      <c r="G268" s="2" t="e">
        <f t="shared" si="9"/>
        <v>#N/A</v>
      </c>
    </row>
    <row r="269" spans="6:7" x14ac:dyDescent="0.15">
      <c r="F269" s="3">
        <f t="shared" si="8"/>
        <v>46290</v>
      </c>
      <c r="G269" s="2" t="e">
        <f t="shared" si="9"/>
        <v>#N/A</v>
      </c>
    </row>
    <row r="270" spans="6:7" x14ac:dyDescent="0.15">
      <c r="F270" s="3">
        <f t="shared" si="8"/>
        <v>46291</v>
      </c>
      <c r="G270" s="2" t="e">
        <f t="shared" si="9"/>
        <v>#N/A</v>
      </c>
    </row>
    <row r="271" spans="6:7" x14ac:dyDescent="0.15">
      <c r="F271" s="3">
        <f t="shared" si="8"/>
        <v>46292</v>
      </c>
      <c r="G271" s="2" t="e">
        <f t="shared" si="9"/>
        <v>#N/A</v>
      </c>
    </row>
    <row r="272" spans="6:7" x14ac:dyDescent="0.15">
      <c r="F272" s="3">
        <f t="shared" si="8"/>
        <v>46293</v>
      </c>
      <c r="G272" s="2" t="e">
        <f t="shared" si="9"/>
        <v>#N/A</v>
      </c>
    </row>
    <row r="273" spans="6:8" x14ac:dyDescent="0.15">
      <c r="F273" s="3">
        <f t="shared" si="8"/>
        <v>46294</v>
      </c>
      <c r="G273" s="2" t="e">
        <f t="shared" si="9"/>
        <v>#N/A</v>
      </c>
    </row>
    <row r="274" spans="6:8" x14ac:dyDescent="0.15">
      <c r="F274" s="3">
        <f t="shared" si="8"/>
        <v>46295</v>
      </c>
      <c r="G274" s="2" t="e">
        <f t="shared" si="9"/>
        <v>#N/A</v>
      </c>
    </row>
    <row r="275" spans="6:8" x14ac:dyDescent="0.15">
      <c r="F275" s="3">
        <f t="shared" si="8"/>
        <v>46296</v>
      </c>
      <c r="G275" s="2" t="e">
        <f t="shared" si="9"/>
        <v>#N/A</v>
      </c>
      <c r="H275" s="20"/>
    </row>
    <row r="276" spans="6:8" x14ac:dyDescent="0.15">
      <c r="F276" s="3">
        <f t="shared" si="8"/>
        <v>46297</v>
      </c>
      <c r="G276" s="2" t="e">
        <f t="shared" si="9"/>
        <v>#N/A</v>
      </c>
    </row>
    <row r="277" spans="6:8" x14ac:dyDescent="0.15">
      <c r="F277" s="3">
        <f t="shared" si="8"/>
        <v>46298</v>
      </c>
      <c r="G277" s="2" t="e">
        <f t="shared" si="9"/>
        <v>#N/A</v>
      </c>
    </row>
    <row r="278" spans="6:8" x14ac:dyDescent="0.15">
      <c r="F278" s="3">
        <f t="shared" si="8"/>
        <v>46299</v>
      </c>
      <c r="G278" s="2" t="e">
        <f t="shared" si="9"/>
        <v>#N/A</v>
      </c>
    </row>
    <row r="279" spans="6:8" x14ac:dyDescent="0.15">
      <c r="F279" s="3">
        <f t="shared" si="8"/>
        <v>46300</v>
      </c>
      <c r="G279" s="2" t="e">
        <f t="shared" si="9"/>
        <v>#N/A</v>
      </c>
    </row>
    <row r="280" spans="6:8" x14ac:dyDescent="0.15">
      <c r="F280" s="3">
        <f t="shared" si="8"/>
        <v>46301</v>
      </c>
      <c r="G280" s="2" t="e">
        <f t="shared" si="9"/>
        <v>#N/A</v>
      </c>
    </row>
    <row r="281" spans="6:8" x14ac:dyDescent="0.15">
      <c r="F281" s="3">
        <f t="shared" si="8"/>
        <v>46302</v>
      </c>
      <c r="G281" s="2" t="e">
        <f t="shared" si="9"/>
        <v>#N/A</v>
      </c>
    </row>
    <row r="282" spans="6:8" x14ac:dyDescent="0.15">
      <c r="F282" s="3">
        <f t="shared" si="8"/>
        <v>46303</v>
      </c>
      <c r="G282" s="2" t="e">
        <f t="shared" si="9"/>
        <v>#N/A</v>
      </c>
    </row>
    <row r="283" spans="6:8" x14ac:dyDescent="0.15">
      <c r="F283" s="3">
        <f t="shared" si="8"/>
        <v>46304</v>
      </c>
      <c r="G283" s="2" t="e">
        <f t="shared" si="9"/>
        <v>#N/A</v>
      </c>
    </row>
    <row r="284" spans="6:8" x14ac:dyDescent="0.15">
      <c r="F284" s="3">
        <f t="shared" si="8"/>
        <v>46305</v>
      </c>
      <c r="G284" s="2" t="e">
        <f t="shared" si="9"/>
        <v>#N/A</v>
      </c>
    </row>
    <row r="285" spans="6:8" x14ac:dyDescent="0.15">
      <c r="F285" s="3">
        <f t="shared" si="8"/>
        <v>46306</v>
      </c>
      <c r="G285" s="2" t="e">
        <f t="shared" si="9"/>
        <v>#N/A</v>
      </c>
    </row>
    <row r="286" spans="6:8" x14ac:dyDescent="0.15">
      <c r="F286" s="3">
        <f t="shared" si="8"/>
        <v>46307</v>
      </c>
      <c r="G286" s="2" t="e">
        <f t="shared" si="9"/>
        <v>#N/A</v>
      </c>
    </row>
    <row r="287" spans="6:8" x14ac:dyDescent="0.15">
      <c r="F287" s="3">
        <f t="shared" si="8"/>
        <v>46308</v>
      </c>
      <c r="G287" s="2" t="e">
        <f t="shared" si="9"/>
        <v>#N/A</v>
      </c>
    </row>
    <row r="288" spans="6:8" x14ac:dyDescent="0.15">
      <c r="F288" s="3">
        <f t="shared" si="8"/>
        <v>46309</v>
      </c>
      <c r="G288" s="2" t="e">
        <f t="shared" si="9"/>
        <v>#N/A</v>
      </c>
    </row>
    <row r="289" spans="6:7" x14ac:dyDescent="0.15">
      <c r="F289" s="3">
        <f t="shared" si="8"/>
        <v>46310</v>
      </c>
      <c r="G289" s="2" t="e">
        <f t="shared" si="9"/>
        <v>#N/A</v>
      </c>
    </row>
    <row r="290" spans="6:7" x14ac:dyDescent="0.15">
      <c r="F290" s="3">
        <f t="shared" si="8"/>
        <v>46311</v>
      </c>
      <c r="G290" s="2" t="e">
        <f t="shared" si="9"/>
        <v>#N/A</v>
      </c>
    </row>
    <row r="291" spans="6:7" x14ac:dyDescent="0.15">
      <c r="F291" s="3">
        <f t="shared" si="8"/>
        <v>46312</v>
      </c>
      <c r="G291" s="2" t="e">
        <f t="shared" si="9"/>
        <v>#N/A</v>
      </c>
    </row>
    <row r="292" spans="6:7" x14ac:dyDescent="0.15">
      <c r="F292" s="3">
        <f t="shared" si="8"/>
        <v>46313</v>
      </c>
      <c r="G292" s="2" t="e">
        <f t="shared" si="9"/>
        <v>#N/A</v>
      </c>
    </row>
    <row r="293" spans="6:7" x14ac:dyDescent="0.15">
      <c r="F293" s="3">
        <f t="shared" si="8"/>
        <v>46314</v>
      </c>
      <c r="G293" s="2" t="e">
        <f t="shared" si="9"/>
        <v>#N/A</v>
      </c>
    </row>
    <row r="294" spans="6:7" x14ac:dyDescent="0.15">
      <c r="F294" s="3">
        <f t="shared" si="8"/>
        <v>46315</v>
      </c>
      <c r="G294" s="2" t="e">
        <f t="shared" si="9"/>
        <v>#N/A</v>
      </c>
    </row>
    <row r="295" spans="6:7" x14ac:dyDescent="0.15">
      <c r="F295" s="3">
        <f t="shared" si="8"/>
        <v>46316</v>
      </c>
      <c r="G295" s="2" t="e">
        <f t="shared" si="9"/>
        <v>#N/A</v>
      </c>
    </row>
    <row r="296" spans="6:7" x14ac:dyDescent="0.15">
      <c r="F296" s="3">
        <f t="shared" si="8"/>
        <v>46317</v>
      </c>
      <c r="G296" s="2" t="e">
        <f t="shared" si="9"/>
        <v>#N/A</v>
      </c>
    </row>
    <row r="297" spans="6:7" x14ac:dyDescent="0.15">
      <c r="F297" s="3">
        <f t="shared" si="8"/>
        <v>46318</v>
      </c>
      <c r="G297" s="2" t="e">
        <f t="shared" si="9"/>
        <v>#N/A</v>
      </c>
    </row>
    <row r="298" spans="6:7" x14ac:dyDescent="0.15">
      <c r="F298" s="3">
        <f t="shared" si="8"/>
        <v>46319</v>
      </c>
      <c r="G298" s="2" t="e">
        <f t="shared" si="9"/>
        <v>#N/A</v>
      </c>
    </row>
    <row r="299" spans="6:7" x14ac:dyDescent="0.15">
      <c r="F299" s="3">
        <f t="shared" si="8"/>
        <v>46320</v>
      </c>
      <c r="G299" s="2" t="e">
        <f t="shared" si="9"/>
        <v>#N/A</v>
      </c>
    </row>
    <row r="300" spans="6:7" x14ac:dyDescent="0.15">
      <c r="F300" s="3">
        <f t="shared" si="8"/>
        <v>46321</v>
      </c>
      <c r="G300" s="2" t="e">
        <f t="shared" si="9"/>
        <v>#N/A</v>
      </c>
    </row>
    <row r="301" spans="6:7" x14ac:dyDescent="0.15">
      <c r="F301" s="3">
        <f t="shared" si="8"/>
        <v>46322</v>
      </c>
      <c r="G301" s="2" t="e">
        <f t="shared" si="9"/>
        <v>#N/A</v>
      </c>
    </row>
    <row r="302" spans="6:7" x14ac:dyDescent="0.15">
      <c r="F302" s="3">
        <f t="shared" si="8"/>
        <v>46323</v>
      </c>
      <c r="G302" s="2" t="e">
        <f t="shared" si="9"/>
        <v>#N/A</v>
      </c>
    </row>
    <row r="303" spans="6:7" x14ac:dyDescent="0.15">
      <c r="F303" s="3">
        <f t="shared" si="8"/>
        <v>46324</v>
      </c>
      <c r="G303" s="2" t="e">
        <f t="shared" si="9"/>
        <v>#N/A</v>
      </c>
    </row>
    <row r="304" spans="6:7" x14ac:dyDescent="0.15">
      <c r="F304" s="3">
        <f t="shared" si="8"/>
        <v>46325</v>
      </c>
      <c r="G304" s="2" t="e">
        <f t="shared" si="9"/>
        <v>#N/A</v>
      </c>
    </row>
    <row r="305" spans="6:7" x14ac:dyDescent="0.15">
      <c r="F305" s="3">
        <f t="shared" si="8"/>
        <v>46326</v>
      </c>
      <c r="G305" s="2" t="e">
        <f t="shared" si="9"/>
        <v>#N/A</v>
      </c>
    </row>
    <row r="306" spans="6:7" x14ac:dyDescent="0.15">
      <c r="F306" s="3">
        <f t="shared" si="8"/>
        <v>46327</v>
      </c>
      <c r="G306" s="2" t="e">
        <f t="shared" si="9"/>
        <v>#N/A</v>
      </c>
    </row>
    <row r="307" spans="6:7" x14ac:dyDescent="0.15">
      <c r="F307" s="3">
        <f t="shared" si="8"/>
        <v>46328</v>
      </c>
      <c r="G307" s="2" t="e">
        <f t="shared" si="9"/>
        <v>#N/A</v>
      </c>
    </row>
    <row r="308" spans="6:7" x14ac:dyDescent="0.15">
      <c r="F308" s="3">
        <f t="shared" si="8"/>
        <v>46329</v>
      </c>
      <c r="G308" s="2" t="e">
        <f t="shared" si="9"/>
        <v>#N/A</v>
      </c>
    </row>
    <row r="309" spans="6:7" x14ac:dyDescent="0.15">
      <c r="F309" s="3">
        <f t="shared" si="8"/>
        <v>46330</v>
      </c>
      <c r="G309" s="2" t="e">
        <f t="shared" si="9"/>
        <v>#N/A</v>
      </c>
    </row>
    <row r="310" spans="6:7" x14ac:dyDescent="0.15">
      <c r="F310" s="3">
        <f t="shared" si="8"/>
        <v>46331</v>
      </c>
      <c r="G310" s="2" t="e">
        <f t="shared" si="9"/>
        <v>#N/A</v>
      </c>
    </row>
    <row r="311" spans="6:7" x14ac:dyDescent="0.15">
      <c r="F311" s="3">
        <f t="shared" si="8"/>
        <v>46332</v>
      </c>
      <c r="G311" s="2" t="e">
        <f t="shared" si="9"/>
        <v>#N/A</v>
      </c>
    </row>
    <row r="312" spans="6:7" x14ac:dyDescent="0.15">
      <c r="F312" s="3">
        <f t="shared" si="8"/>
        <v>46333</v>
      </c>
      <c r="G312" s="2" t="e">
        <f t="shared" si="9"/>
        <v>#N/A</v>
      </c>
    </row>
    <row r="313" spans="6:7" x14ac:dyDescent="0.15">
      <c r="F313" s="3">
        <f t="shared" si="8"/>
        <v>46334</v>
      </c>
      <c r="G313" s="2" t="e">
        <f t="shared" si="9"/>
        <v>#N/A</v>
      </c>
    </row>
    <row r="314" spans="6:7" x14ac:dyDescent="0.15">
      <c r="F314" s="3">
        <f t="shared" si="8"/>
        <v>46335</v>
      </c>
      <c r="G314" s="2" t="e">
        <f t="shared" si="9"/>
        <v>#N/A</v>
      </c>
    </row>
    <row r="315" spans="6:7" x14ac:dyDescent="0.15">
      <c r="F315" s="3">
        <f t="shared" si="8"/>
        <v>46336</v>
      </c>
      <c r="G315" s="2" t="e">
        <f t="shared" si="9"/>
        <v>#N/A</v>
      </c>
    </row>
    <row r="316" spans="6:7" x14ac:dyDescent="0.15">
      <c r="F316" s="3">
        <f t="shared" si="8"/>
        <v>46337</v>
      </c>
      <c r="G316" s="2" t="e">
        <f t="shared" si="9"/>
        <v>#N/A</v>
      </c>
    </row>
    <row r="317" spans="6:7" x14ac:dyDescent="0.15">
      <c r="F317" s="3">
        <f t="shared" si="8"/>
        <v>46338</v>
      </c>
      <c r="G317" s="2" t="e">
        <f t="shared" si="9"/>
        <v>#N/A</v>
      </c>
    </row>
    <row r="318" spans="6:7" x14ac:dyDescent="0.15">
      <c r="F318" s="3">
        <f t="shared" si="8"/>
        <v>46339</v>
      </c>
      <c r="G318" s="2" t="e">
        <f t="shared" si="9"/>
        <v>#N/A</v>
      </c>
    </row>
    <row r="319" spans="6:7" x14ac:dyDescent="0.15">
      <c r="F319" s="3">
        <f t="shared" si="8"/>
        <v>46340</v>
      </c>
      <c r="G319" s="2" t="e">
        <f t="shared" si="9"/>
        <v>#N/A</v>
      </c>
    </row>
    <row r="320" spans="6:7" x14ac:dyDescent="0.15">
      <c r="F320" s="3">
        <f t="shared" si="8"/>
        <v>46341</v>
      </c>
      <c r="G320" s="2" t="e">
        <f t="shared" si="9"/>
        <v>#N/A</v>
      </c>
    </row>
    <row r="321" spans="6:7" x14ac:dyDescent="0.15">
      <c r="F321" s="3">
        <f t="shared" si="8"/>
        <v>46342</v>
      </c>
      <c r="G321" s="2" t="e">
        <f t="shared" si="9"/>
        <v>#N/A</v>
      </c>
    </row>
    <row r="322" spans="6:7" x14ac:dyDescent="0.15">
      <c r="F322" s="3">
        <f t="shared" si="8"/>
        <v>46343</v>
      </c>
      <c r="G322" s="2" t="e">
        <f t="shared" si="9"/>
        <v>#N/A</v>
      </c>
    </row>
    <row r="323" spans="6:7" x14ac:dyDescent="0.15">
      <c r="F323" s="3">
        <f t="shared" si="8"/>
        <v>46344</v>
      </c>
      <c r="G323" s="2" t="e">
        <f t="shared" si="9"/>
        <v>#N/A</v>
      </c>
    </row>
    <row r="324" spans="6:7" x14ac:dyDescent="0.15">
      <c r="F324" s="3">
        <f t="shared" ref="F324:F366" si="10">F323+1</f>
        <v>46345</v>
      </c>
      <c r="G324" s="2" t="e">
        <f t="shared" ref="G324:G366" si="11">VLOOKUP(F324,A:B,2,FALSE)</f>
        <v>#N/A</v>
      </c>
    </row>
    <row r="325" spans="6:7" x14ac:dyDescent="0.15">
      <c r="F325" s="3">
        <f t="shared" si="10"/>
        <v>46346</v>
      </c>
      <c r="G325" s="2" t="e">
        <f t="shared" si="11"/>
        <v>#N/A</v>
      </c>
    </row>
    <row r="326" spans="6:7" x14ac:dyDescent="0.15">
      <c r="F326" s="3">
        <f t="shared" si="10"/>
        <v>46347</v>
      </c>
      <c r="G326" s="2" t="e">
        <f t="shared" si="11"/>
        <v>#N/A</v>
      </c>
    </row>
    <row r="327" spans="6:7" x14ac:dyDescent="0.15">
      <c r="F327" s="3">
        <f t="shared" si="10"/>
        <v>46348</v>
      </c>
      <c r="G327" s="2" t="e">
        <f t="shared" si="11"/>
        <v>#N/A</v>
      </c>
    </row>
    <row r="328" spans="6:7" x14ac:dyDescent="0.15">
      <c r="F328" s="3">
        <f t="shared" si="10"/>
        <v>46349</v>
      </c>
      <c r="G328" s="2" t="e">
        <f t="shared" si="11"/>
        <v>#N/A</v>
      </c>
    </row>
    <row r="329" spans="6:7" x14ac:dyDescent="0.15">
      <c r="F329" s="3">
        <f t="shared" si="10"/>
        <v>46350</v>
      </c>
      <c r="G329" s="2" t="e">
        <f t="shared" si="11"/>
        <v>#N/A</v>
      </c>
    </row>
    <row r="330" spans="6:7" x14ac:dyDescent="0.15">
      <c r="F330" s="3">
        <f t="shared" si="10"/>
        <v>46351</v>
      </c>
      <c r="G330" s="2" t="e">
        <f t="shared" si="11"/>
        <v>#N/A</v>
      </c>
    </row>
    <row r="331" spans="6:7" x14ac:dyDescent="0.15">
      <c r="F331" s="3">
        <f t="shared" si="10"/>
        <v>46352</v>
      </c>
      <c r="G331" s="2" t="e">
        <f t="shared" si="11"/>
        <v>#N/A</v>
      </c>
    </row>
    <row r="332" spans="6:7" x14ac:dyDescent="0.15">
      <c r="F332" s="3">
        <f t="shared" si="10"/>
        <v>46353</v>
      </c>
      <c r="G332" s="2" t="e">
        <f t="shared" si="11"/>
        <v>#N/A</v>
      </c>
    </row>
    <row r="333" spans="6:7" x14ac:dyDescent="0.15">
      <c r="F333" s="3">
        <f t="shared" si="10"/>
        <v>46354</v>
      </c>
      <c r="G333" s="2" t="e">
        <f t="shared" si="11"/>
        <v>#N/A</v>
      </c>
    </row>
    <row r="334" spans="6:7" x14ac:dyDescent="0.15">
      <c r="F334" s="3">
        <f t="shared" si="10"/>
        <v>46355</v>
      </c>
      <c r="G334" s="2" t="e">
        <f t="shared" si="11"/>
        <v>#N/A</v>
      </c>
    </row>
    <row r="335" spans="6:7" x14ac:dyDescent="0.15">
      <c r="F335" s="3">
        <f t="shared" si="10"/>
        <v>46356</v>
      </c>
      <c r="G335" s="2" t="e">
        <f t="shared" si="11"/>
        <v>#N/A</v>
      </c>
    </row>
    <row r="336" spans="6:7" x14ac:dyDescent="0.15">
      <c r="F336" s="3">
        <f t="shared" si="10"/>
        <v>46357</v>
      </c>
      <c r="G336" s="2" t="e">
        <f t="shared" si="11"/>
        <v>#N/A</v>
      </c>
    </row>
    <row r="337" spans="6:7" x14ac:dyDescent="0.15">
      <c r="F337" s="3">
        <f t="shared" si="10"/>
        <v>46358</v>
      </c>
      <c r="G337" s="2" t="e">
        <f t="shared" si="11"/>
        <v>#N/A</v>
      </c>
    </row>
    <row r="338" spans="6:7" x14ac:dyDescent="0.15">
      <c r="F338" s="3">
        <f t="shared" si="10"/>
        <v>46359</v>
      </c>
      <c r="G338" s="2" t="e">
        <f t="shared" si="11"/>
        <v>#N/A</v>
      </c>
    </row>
    <row r="339" spans="6:7" x14ac:dyDescent="0.15">
      <c r="F339" s="3">
        <f t="shared" si="10"/>
        <v>46360</v>
      </c>
      <c r="G339" s="2" t="e">
        <f t="shared" si="11"/>
        <v>#N/A</v>
      </c>
    </row>
    <row r="340" spans="6:7" x14ac:dyDescent="0.15">
      <c r="F340" s="3">
        <f t="shared" si="10"/>
        <v>46361</v>
      </c>
      <c r="G340" s="2" t="e">
        <f t="shared" si="11"/>
        <v>#N/A</v>
      </c>
    </row>
    <row r="341" spans="6:7" x14ac:dyDescent="0.15">
      <c r="F341" s="3">
        <f t="shared" si="10"/>
        <v>46362</v>
      </c>
      <c r="G341" s="2" t="e">
        <f t="shared" si="11"/>
        <v>#N/A</v>
      </c>
    </row>
    <row r="342" spans="6:7" x14ac:dyDescent="0.15">
      <c r="F342" s="3">
        <f t="shared" si="10"/>
        <v>46363</v>
      </c>
      <c r="G342" s="2" t="e">
        <f t="shared" si="11"/>
        <v>#N/A</v>
      </c>
    </row>
    <row r="343" spans="6:7" x14ac:dyDescent="0.15">
      <c r="F343" s="3">
        <f t="shared" si="10"/>
        <v>46364</v>
      </c>
      <c r="G343" s="2" t="e">
        <f t="shared" si="11"/>
        <v>#N/A</v>
      </c>
    </row>
    <row r="344" spans="6:7" x14ac:dyDescent="0.15">
      <c r="F344" s="3">
        <f t="shared" si="10"/>
        <v>46365</v>
      </c>
      <c r="G344" s="2" t="e">
        <f t="shared" si="11"/>
        <v>#N/A</v>
      </c>
    </row>
    <row r="345" spans="6:7" x14ac:dyDescent="0.15">
      <c r="F345" s="3">
        <f t="shared" si="10"/>
        <v>46366</v>
      </c>
      <c r="G345" s="2" t="e">
        <f t="shared" si="11"/>
        <v>#N/A</v>
      </c>
    </row>
    <row r="346" spans="6:7" x14ac:dyDescent="0.15">
      <c r="F346" s="3">
        <f t="shared" si="10"/>
        <v>46367</v>
      </c>
      <c r="G346" s="2" t="e">
        <f t="shared" si="11"/>
        <v>#N/A</v>
      </c>
    </row>
    <row r="347" spans="6:7" x14ac:dyDescent="0.15">
      <c r="F347" s="3">
        <f t="shared" si="10"/>
        <v>46368</v>
      </c>
      <c r="G347" s="2" t="e">
        <f t="shared" si="11"/>
        <v>#N/A</v>
      </c>
    </row>
    <row r="348" spans="6:7" x14ac:dyDescent="0.15">
      <c r="F348" s="3">
        <f t="shared" si="10"/>
        <v>46369</v>
      </c>
      <c r="G348" s="2" t="e">
        <f t="shared" si="11"/>
        <v>#N/A</v>
      </c>
    </row>
    <row r="349" spans="6:7" x14ac:dyDescent="0.15">
      <c r="F349" s="3">
        <f t="shared" si="10"/>
        <v>46370</v>
      </c>
      <c r="G349" s="2" t="e">
        <f t="shared" si="11"/>
        <v>#N/A</v>
      </c>
    </row>
    <row r="350" spans="6:7" x14ac:dyDescent="0.15">
      <c r="F350" s="3">
        <f t="shared" si="10"/>
        <v>46371</v>
      </c>
      <c r="G350" s="2" t="e">
        <f t="shared" si="11"/>
        <v>#N/A</v>
      </c>
    </row>
    <row r="351" spans="6:7" x14ac:dyDescent="0.15">
      <c r="F351" s="3">
        <f t="shared" si="10"/>
        <v>46372</v>
      </c>
      <c r="G351" s="2" t="e">
        <f t="shared" si="11"/>
        <v>#N/A</v>
      </c>
    </row>
    <row r="352" spans="6:7" x14ac:dyDescent="0.15">
      <c r="F352" s="3">
        <f t="shared" si="10"/>
        <v>46373</v>
      </c>
      <c r="G352" s="2" t="e">
        <f t="shared" si="11"/>
        <v>#N/A</v>
      </c>
    </row>
    <row r="353" spans="6:7" x14ac:dyDescent="0.15">
      <c r="F353" s="3">
        <f t="shared" si="10"/>
        <v>46374</v>
      </c>
      <c r="G353" s="2" t="e">
        <f t="shared" si="11"/>
        <v>#N/A</v>
      </c>
    </row>
    <row r="354" spans="6:7" x14ac:dyDescent="0.15">
      <c r="F354" s="3">
        <f t="shared" si="10"/>
        <v>46375</v>
      </c>
      <c r="G354" s="2" t="e">
        <f t="shared" si="11"/>
        <v>#N/A</v>
      </c>
    </row>
    <row r="355" spans="6:7" x14ac:dyDescent="0.15">
      <c r="F355" s="3">
        <f t="shared" si="10"/>
        <v>46376</v>
      </c>
      <c r="G355" s="2" t="e">
        <f t="shared" si="11"/>
        <v>#N/A</v>
      </c>
    </row>
    <row r="356" spans="6:7" x14ac:dyDescent="0.15">
      <c r="F356" s="3">
        <f t="shared" si="10"/>
        <v>46377</v>
      </c>
      <c r="G356" s="2" t="e">
        <f t="shared" si="11"/>
        <v>#N/A</v>
      </c>
    </row>
    <row r="357" spans="6:7" x14ac:dyDescent="0.15">
      <c r="F357" s="3">
        <f t="shared" si="10"/>
        <v>46378</v>
      </c>
      <c r="G357" s="2" t="e">
        <f t="shared" si="11"/>
        <v>#N/A</v>
      </c>
    </row>
    <row r="358" spans="6:7" x14ac:dyDescent="0.15">
      <c r="F358" s="3">
        <f t="shared" si="10"/>
        <v>46379</v>
      </c>
      <c r="G358" s="2" t="e">
        <f t="shared" si="11"/>
        <v>#N/A</v>
      </c>
    </row>
    <row r="359" spans="6:7" x14ac:dyDescent="0.15">
      <c r="F359" s="3">
        <f t="shared" si="10"/>
        <v>46380</v>
      </c>
      <c r="G359" s="2" t="e">
        <f t="shared" si="11"/>
        <v>#N/A</v>
      </c>
    </row>
    <row r="360" spans="6:7" x14ac:dyDescent="0.15">
      <c r="F360" s="3">
        <f t="shared" si="10"/>
        <v>46381</v>
      </c>
      <c r="G360" s="2" t="e">
        <f t="shared" si="11"/>
        <v>#N/A</v>
      </c>
    </row>
    <row r="361" spans="6:7" x14ac:dyDescent="0.15">
      <c r="F361" s="3">
        <f t="shared" si="10"/>
        <v>46382</v>
      </c>
      <c r="G361" s="2" t="e">
        <f t="shared" si="11"/>
        <v>#N/A</v>
      </c>
    </row>
    <row r="362" spans="6:7" x14ac:dyDescent="0.15">
      <c r="F362" s="3">
        <f t="shared" si="10"/>
        <v>46383</v>
      </c>
      <c r="G362" s="2" t="e">
        <f t="shared" si="11"/>
        <v>#N/A</v>
      </c>
    </row>
    <row r="363" spans="6:7" x14ac:dyDescent="0.15">
      <c r="F363" s="3">
        <f t="shared" si="10"/>
        <v>46384</v>
      </c>
      <c r="G363" s="2" t="e">
        <f t="shared" si="11"/>
        <v>#N/A</v>
      </c>
    </row>
    <row r="364" spans="6:7" x14ac:dyDescent="0.15">
      <c r="F364" s="3">
        <f t="shared" si="10"/>
        <v>46385</v>
      </c>
      <c r="G364" s="2" t="e">
        <f t="shared" si="11"/>
        <v>#N/A</v>
      </c>
    </row>
    <row r="365" spans="6:7" x14ac:dyDescent="0.15">
      <c r="F365" s="3">
        <f t="shared" si="10"/>
        <v>46386</v>
      </c>
      <c r="G365" s="2" t="e">
        <f t="shared" si="11"/>
        <v>#N/A</v>
      </c>
    </row>
    <row r="366" spans="6:7" x14ac:dyDescent="0.15">
      <c r="F366" s="3">
        <f t="shared" si="10"/>
        <v>46387</v>
      </c>
      <c r="G366" s="2" t="e">
        <f t="shared" si="11"/>
        <v>#N/A</v>
      </c>
    </row>
    <row r="367" spans="6:7" x14ac:dyDescent="0.15">
      <c r="F367" s="3"/>
    </row>
  </sheetData>
  <conditionalFormatting sqref="G1:G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 filterMode="1">
    <tabColor rgb="FFFF0000"/>
  </sheetPr>
  <dimension ref="A1:T835"/>
  <sheetViews>
    <sheetView showGridLines="0" workbookViewId="0">
      <pane ySplit="1" topLeftCell="A770" activePane="bottomLeft" state="frozen"/>
      <selection pane="bottomLeft" sqref="A1:XFD1048576"/>
    </sheetView>
  </sheetViews>
  <sheetFormatPr baseColWidth="10" defaultRowHeight="16" x14ac:dyDescent="0.2"/>
  <cols>
    <col min="1" max="1" width="60.5" bestFit="1" customWidth="1"/>
    <col min="2" max="2" width="10.6640625" bestFit="1" customWidth="1"/>
    <col min="3" max="3" width="28.5" bestFit="1" customWidth="1"/>
  </cols>
  <sheetData>
    <row r="1" spans="1:20" ht="30" x14ac:dyDescent="0.2">
      <c r="A1" s="23" t="s">
        <v>0</v>
      </c>
      <c r="B1" s="23" t="s">
        <v>2</v>
      </c>
      <c r="C1" s="23" t="s">
        <v>3</v>
      </c>
      <c r="D1" s="24" t="s">
        <v>4</v>
      </c>
      <c r="E1" s="23" t="s">
        <v>5</v>
      </c>
      <c r="F1" s="23" t="s">
        <v>6</v>
      </c>
      <c r="G1" s="25" t="s">
        <v>23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3" t="s">
        <v>17</v>
      </c>
      <c r="S1" s="26" t="s">
        <v>22</v>
      </c>
      <c r="T1" s="27" t="s">
        <v>43</v>
      </c>
    </row>
    <row r="2" spans="1:20" x14ac:dyDescent="0.2">
      <c r="A2" t="s">
        <v>63</v>
      </c>
      <c r="B2" t="s">
        <v>54</v>
      </c>
      <c r="C2" t="s">
        <v>19</v>
      </c>
      <c r="D2" s="21">
        <v>46024</v>
      </c>
      <c r="E2">
        <v>29.85</v>
      </c>
      <c r="F2">
        <v>30.85</v>
      </c>
      <c r="G2" s="28">
        <f>IF(ISNUMBER(H2),AVERAGE(H2:I2),AVERAGE(E2:F2))/65</f>
        <v>0.46692307692307694</v>
      </c>
      <c r="J2">
        <v>2025</v>
      </c>
      <c r="K2" t="s">
        <v>61</v>
      </c>
      <c r="L2" t="s">
        <v>56</v>
      </c>
      <c r="M2" t="s">
        <v>62</v>
      </c>
      <c r="N2" t="s">
        <v>20</v>
      </c>
      <c r="Q2" t="s">
        <v>84</v>
      </c>
      <c r="R2" t="s">
        <v>65</v>
      </c>
      <c r="S2" t="s">
        <v>66</v>
      </c>
      <c r="T2" t="s">
        <v>44</v>
      </c>
    </row>
    <row r="3" spans="1:20" x14ac:dyDescent="0.2">
      <c r="A3" t="s">
        <v>63</v>
      </c>
      <c r="B3" t="s">
        <v>54</v>
      </c>
      <c r="C3" t="s">
        <v>19</v>
      </c>
      <c r="D3" s="21">
        <v>46024</v>
      </c>
      <c r="E3">
        <v>29.85</v>
      </c>
      <c r="F3">
        <v>30.85</v>
      </c>
      <c r="G3" s="28">
        <f>IF(ISNUMBER(H3),AVERAGE(H3:I3),AVERAGE(E3:F3))/65</f>
        <v>0.46692307692307694</v>
      </c>
      <c r="J3">
        <v>2025</v>
      </c>
      <c r="K3" t="s">
        <v>55</v>
      </c>
      <c r="L3" t="s">
        <v>56</v>
      </c>
      <c r="M3" t="s">
        <v>62</v>
      </c>
      <c r="N3" t="s">
        <v>20</v>
      </c>
      <c r="Q3" t="s">
        <v>84</v>
      </c>
      <c r="R3" t="s">
        <v>65</v>
      </c>
      <c r="S3" t="s">
        <v>66</v>
      </c>
      <c r="T3" t="s">
        <v>44</v>
      </c>
    </row>
    <row r="4" spans="1:20" x14ac:dyDescent="0.2">
      <c r="A4" t="s">
        <v>63</v>
      </c>
      <c r="B4" t="s">
        <v>18</v>
      </c>
      <c r="C4" t="s">
        <v>19</v>
      </c>
      <c r="D4" s="21">
        <v>46024</v>
      </c>
      <c r="E4">
        <v>295</v>
      </c>
      <c r="F4">
        <v>305</v>
      </c>
      <c r="G4" s="28">
        <f>IF(ISNUMBER(H4),AVERAGE(H4:I4),AVERAGE(E4:F4))/700</f>
        <v>0.42857142857142855</v>
      </c>
      <c r="J4">
        <v>2025</v>
      </c>
      <c r="K4" t="s">
        <v>68</v>
      </c>
      <c r="L4" t="s">
        <v>56</v>
      </c>
      <c r="M4" t="s">
        <v>62</v>
      </c>
      <c r="N4" t="s">
        <v>20</v>
      </c>
      <c r="Q4" t="s">
        <v>84</v>
      </c>
      <c r="R4" t="s">
        <v>65</v>
      </c>
      <c r="S4" t="s">
        <v>66</v>
      </c>
      <c r="T4" t="s">
        <v>44</v>
      </c>
    </row>
    <row r="5" spans="1:20" x14ac:dyDescent="0.2">
      <c r="A5" t="s">
        <v>63</v>
      </c>
      <c r="B5" t="s">
        <v>18</v>
      </c>
      <c r="C5" t="s">
        <v>19</v>
      </c>
      <c r="D5" s="21">
        <v>46024</v>
      </c>
      <c r="E5">
        <v>295</v>
      </c>
      <c r="F5">
        <v>305</v>
      </c>
      <c r="G5" s="28">
        <f>IF(ISNUMBER(H5),AVERAGE(H5:I5),AVERAGE(E5:F5))/700</f>
        <v>0.42857142857142855</v>
      </c>
      <c r="J5">
        <v>2025</v>
      </c>
      <c r="K5" t="s">
        <v>64</v>
      </c>
      <c r="L5" t="s">
        <v>56</v>
      </c>
      <c r="M5" t="s">
        <v>62</v>
      </c>
      <c r="N5" t="s">
        <v>20</v>
      </c>
      <c r="Q5" t="s">
        <v>84</v>
      </c>
      <c r="R5" t="s">
        <v>65</v>
      </c>
      <c r="S5" t="s">
        <v>66</v>
      </c>
      <c r="T5" t="s">
        <v>44</v>
      </c>
    </row>
    <row r="6" spans="1:20" x14ac:dyDescent="0.2">
      <c r="A6" t="s">
        <v>63</v>
      </c>
      <c r="B6" t="s">
        <v>18</v>
      </c>
      <c r="C6" t="s">
        <v>19</v>
      </c>
      <c r="D6" s="21">
        <v>46024</v>
      </c>
      <c r="E6">
        <v>295</v>
      </c>
      <c r="F6">
        <v>305</v>
      </c>
      <c r="G6" s="28">
        <f>IF(ISNUMBER(H6),AVERAGE(H6:I6),AVERAGE(E6:F6))/700</f>
        <v>0.42857142857142855</v>
      </c>
      <c r="J6">
        <v>2025</v>
      </c>
      <c r="K6" t="s">
        <v>67</v>
      </c>
      <c r="L6" t="s">
        <v>56</v>
      </c>
      <c r="M6" t="s">
        <v>62</v>
      </c>
      <c r="N6" t="s">
        <v>20</v>
      </c>
      <c r="Q6" t="s">
        <v>84</v>
      </c>
      <c r="R6" t="s">
        <v>65</v>
      </c>
      <c r="S6" t="s">
        <v>66</v>
      </c>
      <c r="T6" t="s">
        <v>44</v>
      </c>
    </row>
    <row r="7" spans="1:20" hidden="1" x14ac:dyDescent="0.2">
      <c r="A7" t="s">
        <v>63</v>
      </c>
      <c r="B7" t="s">
        <v>73</v>
      </c>
      <c r="C7" t="s">
        <v>74</v>
      </c>
      <c r="D7" s="21">
        <v>46024</v>
      </c>
      <c r="E7">
        <v>16.850000000000001</v>
      </c>
      <c r="F7">
        <v>17.850000000000001</v>
      </c>
      <c r="G7" s="28">
        <f>IF(ISNUMBER(H7),AVERAGE(H7:I7),AVERAGE(E7:F7))/45</f>
        <v>0.3855555555555556</v>
      </c>
      <c r="J7">
        <v>2025</v>
      </c>
      <c r="K7" t="s">
        <v>75</v>
      </c>
      <c r="L7" t="s">
        <v>56</v>
      </c>
      <c r="M7" t="s">
        <v>62</v>
      </c>
      <c r="N7" t="s">
        <v>20</v>
      </c>
      <c r="Q7" t="s">
        <v>84</v>
      </c>
      <c r="R7" t="s">
        <v>65</v>
      </c>
      <c r="S7" t="s">
        <v>66</v>
      </c>
      <c r="T7" t="s">
        <v>44</v>
      </c>
    </row>
    <row r="8" spans="1:20" hidden="1" x14ac:dyDescent="0.2">
      <c r="A8" t="s">
        <v>63</v>
      </c>
      <c r="B8" t="s">
        <v>73</v>
      </c>
      <c r="C8" t="s">
        <v>74</v>
      </c>
      <c r="D8" s="21">
        <v>46024</v>
      </c>
      <c r="E8">
        <v>16.850000000000001</v>
      </c>
      <c r="F8">
        <v>16.850000000000001</v>
      </c>
      <c r="G8" s="28">
        <f>IF(ISNUMBER(H8),AVERAGE(H8:I8),AVERAGE(E8:F8))/45</f>
        <v>0.37444444444444447</v>
      </c>
      <c r="J8">
        <v>2025</v>
      </c>
      <c r="K8" t="s">
        <v>60</v>
      </c>
      <c r="L8" t="s">
        <v>56</v>
      </c>
      <c r="M8" t="s">
        <v>62</v>
      </c>
      <c r="N8" t="s">
        <v>20</v>
      </c>
      <c r="Q8" t="s">
        <v>84</v>
      </c>
      <c r="R8" t="s">
        <v>65</v>
      </c>
      <c r="S8" t="s">
        <v>66</v>
      </c>
      <c r="T8" t="s">
        <v>44</v>
      </c>
    </row>
    <row r="9" spans="1:20" hidden="1" x14ac:dyDescent="0.2">
      <c r="A9" t="s">
        <v>63</v>
      </c>
      <c r="B9" t="s">
        <v>73</v>
      </c>
      <c r="C9" t="s">
        <v>74</v>
      </c>
      <c r="D9" s="21">
        <v>46024</v>
      </c>
      <c r="E9">
        <v>16.850000000000001</v>
      </c>
      <c r="F9">
        <v>16.850000000000001</v>
      </c>
      <c r="G9" s="28">
        <f>IF(ISNUMBER(H9),AVERAGE(H9:I9),AVERAGE(E9:F9))/45</f>
        <v>0.37444444444444447</v>
      </c>
      <c r="J9">
        <v>2025</v>
      </c>
      <c r="K9" t="s">
        <v>76</v>
      </c>
      <c r="L9" t="s">
        <v>56</v>
      </c>
      <c r="M9" t="s">
        <v>62</v>
      </c>
      <c r="N9" t="s">
        <v>20</v>
      </c>
      <c r="Q9" t="s">
        <v>84</v>
      </c>
      <c r="R9" t="s">
        <v>65</v>
      </c>
      <c r="S9" t="s">
        <v>66</v>
      </c>
      <c r="T9" t="s">
        <v>44</v>
      </c>
    </row>
    <row r="10" spans="1:20" x14ac:dyDescent="0.2">
      <c r="A10" t="s">
        <v>63</v>
      </c>
      <c r="B10" t="s">
        <v>54</v>
      </c>
      <c r="C10" t="s">
        <v>19</v>
      </c>
      <c r="D10" s="21">
        <v>46028</v>
      </c>
      <c r="E10">
        <v>29.85</v>
      </c>
      <c r="F10">
        <v>30.85</v>
      </c>
      <c r="G10" s="28">
        <f>IF(ISNUMBER(H10),AVERAGE(H10:I10),AVERAGE(E10:F10))/65</f>
        <v>0.46692307692307694</v>
      </c>
      <c r="J10">
        <v>2025</v>
      </c>
      <c r="K10" t="s">
        <v>61</v>
      </c>
      <c r="L10" t="s">
        <v>56</v>
      </c>
      <c r="M10" t="s">
        <v>72</v>
      </c>
      <c r="N10" t="s">
        <v>20</v>
      </c>
      <c r="O10" t="s">
        <v>70</v>
      </c>
      <c r="Q10" t="s">
        <v>84</v>
      </c>
      <c r="R10" t="s">
        <v>65</v>
      </c>
      <c r="S10" t="s">
        <v>66</v>
      </c>
      <c r="T10" t="s">
        <v>44</v>
      </c>
    </row>
    <row r="11" spans="1:20" x14ac:dyDescent="0.2">
      <c r="A11" t="s">
        <v>63</v>
      </c>
      <c r="B11" t="s">
        <v>54</v>
      </c>
      <c r="C11" t="s">
        <v>19</v>
      </c>
      <c r="D11" s="21">
        <v>46028</v>
      </c>
      <c r="E11">
        <v>29.85</v>
      </c>
      <c r="F11">
        <v>30.85</v>
      </c>
      <c r="G11" s="28">
        <f>IF(ISNUMBER(H11),AVERAGE(H11:I11),AVERAGE(E11:F11))/65</f>
        <v>0.46692307692307694</v>
      </c>
      <c r="J11">
        <v>2025</v>
      </c>
      <c r="K11" t="s">
        <v>55</v>
      </c>
      <c r="L11" t="s">
        <v>56</v>
      </c>
      <c r="M11" t="s">
        <v>72</v>
      </c>
      <c r="N11" t="s">
        <v>20</v>
      </c>
      <c r="O11" t="s">
        <v>70</v>
      </c>
      <c r="Q11" t="s">
        <v>84</v>
      </c>
      <c r="R11" t="s">
        <v>65</v>
      </c>
      <c r="S11" t="s">
        <v>66</v>
      </c>
      <c r="T11" t="s">
        <v>44</v>
      </c>
    </row>
    <row r="12" spans="1:20" x14ac:dyDescent="0.2">
      <c r="A12" t="s">
        <v>63</v>
      </c>
      <c r="B12" t="s">
        <v>18</v>
      </c>
      <c r="C12" t="s">
        <v>19</v>
      </c>
      <c r="D12" s="21">
        <v>46028</v>
      </c>
      <c r="E12">
        <v>285</v>
      </c>
      <c r="F12">
        <v>295</v>
      </c>
      <c r="G12" s="28">
        <f>IF(ISNUMBER(H12),AVERAGE(H12:I12),AVERAGE(E12:F12))/700</f>
        <v>0.41428571428571431</v>
      </c>
      <c r="J12">
        <v>2025</v>
      </c>
      <c r="K12" t="s">
        <v>67</v>
      </c>
      <c r="L12" t="s">
        <v>56</v>
      </c>
      <c r="M12" t="s">
        <v>72</v>
      </c>
      <c r="N12" t="s">
        <v>20</v>
      </c>
      <c r="O12" t="s">
        <v>70</v>
      </c>
      <c r="Q12" t="s">
        <v>84</v>
      </c>
      <c r="R12" t="s">
        <v>65</v>
      </c>
      <c r="S12" t="s">
        <v>66</v>
      </c>
      <c r="T12" t="s">
        <v>44</v>
      </c>
    </row>
    <row r="13" spans="1:20" x14ac:dyDescent="0.2">
      <c r="A13" t="s">
        <v>63</v>
      </c>
      <c r="B13" t="s">
        <v>18</v>
      </c>
      <c r="C13" t="s">
        <v>19</v>
      </c>
      <c r="D13" s="21">
        <v>46028</v>
      </c>
      <c r="E13">
        <v>285</v>
      </c>
      <c r="F13">
        <v>295</v>
      </c>
      <c r="G13" s="28">
        <f>IF(ISNUMBER(H13),AVERAGE(H13:I13),AVERAGE(E13:F13))/700</f>
        <v>0.41428571428571431</v>
      </c>
      <c r="J13">
        <v>2025</v>
      </c>
      <c r="K13" t="s">
        <v>64</v>
      </c>
      <c r="L13" t="s">
        <v>56</v>
      </c>
      <c r="M13" t="s">
        <v>72</v>
      </c>
      <c r="N13" t="s">
        <v>20</v>
      </c>
      <c r="O13" t="s">
        <v>70</v>
      </c>
      <c r="Q13" t="s">
        <v>84</v>
      </c>
      <c r="R13" t="s">
        <v>65</v>
      </c>
      <c r="S13" t="s">
        <v>66</v>
      </c>
      <c r="T13" t="s">
        <v>44</v>
      </c>
    </row>
    <row r="14" spans="1:20" x14ac:dyDescent="0.2">
      <c r="A14" t="s">
        <v>63</v>
      </c>
      <c r="B14" t="s">
        <v>18</v>
      </c>
      <c r="C14" t="s">
        <v>19</v>
      </c>
      <c r="D14" s="21">
        <v>46028</v>
      </c>
      <c r="E14">
        <v>285</v>
      </c>
      <c r="F14">
        <v>295</v>
      </c>
      <c r="G14" s="28">
        <f>IF(ISNUMBER(H14),AVERAGE(H14:I14),AVERAGE(E14:F14))/700</f>
        <v>0.41428571428571431</v>
      </c>
      <c r="J14">
        <v>2025</v>
      </c>
      <c r="K14" t="s">
        <v>68</v>
      </c>
      <c r="L14" t="s">
        <v>56</v>
      </c>
      <c r="M14" t="s">
        <v>72</v>
      </c>
      <c r="N14" t="s">
        <v>20</v>
      </c>
      <c r="O14" t="s">
        <v>70</v>
      </c>
      <c r="Q14" t="s">
        <v>84</v>
      </c>
      <c r="R14" t="s">
        <v>65</v>
      </c>
      <c r="S14" t="s">
        <v>66</v>
      </c>
      <c r="T14" t="s">
        <v>44</v>
      </c>
    </row>
    <row r="15" spans="1:20" hidden="1" x14ac:dyDescent="0.2">
      <c r="A15" t="s">
        <v>63</v>
      </c>
      <c r="B15" t="s">
        <v>73</v>
      </c>
      <c r="C15" t="s">
        <v>74</v>
      </c>
      <c r="D15" s="21">
        <v>46028</v>
      </c>
      <c r="E15">
        <v>16.850000000000001</v>
      </c>
      <c r="F15">
        <v>17.850000000000001</v>
      </c>
      <c r="G15" s="28">
        <f>IF(ISNUMBER(H15),AVERAGE(H15:I15),AVERAGE(E15:F15))/45</f>
        <v>0.3855555555555556</v>
      </c>
      <c r="J15">
        <v>2025</v>
      </c>
      <c r="K15" t="s">
        <v>60</v>
      </c>
      <c r="L15" t="s">
        <v>56</v>
      </c>
      <c r="M15" t="s">
        <v>72</v>
      </c>
      <c r="N15" t="s">
        <v>20</v>
      </c>
      <c r="O15" t="s">
        <v>70</v>
      </c>
      <c r="Q15" t="s">
        <v>84</v>
      </c>
      <c r="R15" t="s">
        <v>65</v>
      </c>
      <c r="S15" t="s">
        <v>66</v>
      </c>
      <c r="T15" t="s">
        <v>44</v>
      </c>
    </row>
    <row r="16" spans="1:20" hidden="1" x14ac:dyDescent="0.2">
      <c r="A16" t="s">
        <v>63</v>
      </c>
      <c r="B16" t="s">
        <v>73</v>
      </c>
      <c r="C16" t="s">
        <v>74</v>
      </c>
      <c r="D16" s="21">
        <v>46028</v>
      </c>
      <c r="E16">
        <v>15.85</v>
      </c>
      <c r="F16">
        <v>17.850000000000001</v>
      </c>
      <c r="G16" s="28">
        <f>IF(ISNUMBER(H16),AVERAGE(H16:I16),AVERAGE(E16:F16))/45</f>
        <v>0.37444444444444447</v>
      </c>
      <c r="J16">
        <v>2025</v>
      </c>
      <c r="K16" t="s">
        <v>75</v>
      </c>
      <c r="L16" t="s">
        <v>56</v>
      </c>
      <c r="M16" t="s">
        <v>72</v>
      </c>
      <c r="N16" t="s">
        <v>20</v>
      </c>
      <c r="O16" t="s">
        <v>70</v>
      </c>
      <c r="Q16" t="s">
        <v>84</v>
      </c>
      <c r="R16" t="s">
        <v>65</v>
      </c>
      <c r="S16" t="s">
        <v>66</v>
      </c>
      <c r="T16" t="s">
        <v>44</v>
      </c>
    </row>
    <row r="17" spans="1:20" hidden="1" x14ac:dyDescent="0.2">
      <c r="A17" t="s">
        <v>63</v>
      </c>
      <c r="B17" t="s">
        <v>73</v>
      </c>
      <c r="C17" t="s">
        <v>74</v>
      </c>
      <c r="D17" s="21">
        <v>46028</v>
      </c>
      <c r="E17">
        <v>14.85</v>
      </c>
      <c r="F17">
        <v>16.850000000000001</v>
      </c>
      <c r="G17" s="28">
        <f>IF(ISNUMBER(H17),AVERAGE(H17:I17),AVERAGE(E17:F17))/45</f>
        <v>0.35222222222222227</v>
      </c>
      <c r="J17">
        <v>2025</v>
      </c>
      <c r="K17" t="s">
        <v>76</v>
      </c>
      <c r="L17" t="s">
        <v>56</v>
      </c>
      <c r="M17" t="s">
        <v>72</v>
      </c>
      <c r="N17" t="s">
        <v>20</v>
      </c>
      <c r="O17" t="s">
        <v>70</v>
      </c>
      <c r="Q17" t="s">
        <v>84</v>
      </c>
      <c r="R17" t="s">
        <v>65</v>
      </c>
      <c r="S17" t="s">
        <v>66</v>
      </c>
      <c r="T17" t="s">
        <v>44</v>
      </c>
    </row>
    <row r="18" spans="1:20" x14ac:dyDescent="0.2">
      <c r="A18" t="s">
        <v>63</v>
      </c>
      <c r="B18" t="s">
        <v>54</v>
      </c>
      <c r="C18" t="s">
        <v>19</v>
      </c>
      <c r="D18" s="21">
        <v>46031</v>
      </c>
      <c r="E18">
        <v>29.85</v>
      </c>
      <c r="F18">
        <v>30.85</v>
      </c>
      <c r="G18" s="28">
        <f>IF(ISNUMBER(H18),AVERAGE(H18:I18),AVERAGE(E18:F18))/65</f>
        <v>0.46692307692307694</v>
      </c>
      <c r="J18">
        <v>2025</v>
      </c>
      <c r="K18" t="s">
        <v>55</v>
      </c>
      <c r="L18" t="s">
        <v>56</v>
      </c>
      <c r="M18" t="s">
        <v>72</v>
      </c>
      <c r="N18" t="s">
        <v>20</v>
      </c>
      <c r="O18" t="s">
        <v>42</v>
      </c>
      <c r="Q18" t="s">
        <v>84</v>
      </c>
      <c r="R18" t="s">
        <v>65</v>
      </c>
      <c r="S18" t="s">
        <v>66</v>
      </c>
      <c r="T18" t="s">
        <v>44</v>
      </c>
    </row>
    <row r="19" spans="1:20" x14ac:dyDescent="0.2">
      <c r="A19" t="s">
        <v>63</v>
      </c>
      <c r="B19" t="s">
        <v>54</v>
      </c>
      <c r="C19" t="s">
        <v>19</v>
      </c>
      <c r="D19" s="21">
        <v>46031</v>
      </c>
      <c r="E19">
        <v>29.85</v>
      </c>
      <c r="F19">
        <v>30.85</v>
      </c>
      <c r="G19" s="28">
        <f>IF(ISNUMBER(H19),AVERAGE(H19:I19),AVERAGE(E19:F19))/65</f>
        <v>0.46692307692307694</v>
      </c>
      <c r="J19">
        <v>2025</v>
      </c>
      <c r="K19" t="s">
        <v>61</v>
      </c>
      <c r="L19" t="s">
        <v>56</v>
      </c>
      <c r="M19" t="s">
        <v>72</v>
      </c>
      <c r="N19" t="s">
        <v>20</v>
      </c>
      <c r="O19" t="s">
        <v>42</v>
      </c>
      <c r="Q19" t="s">
        <v>84</v>
      </c>
      <c r="R19" t="s">
        <v>65</v>
      </c>
      <c r="S19" t="s">
        <v>66</v>
      </c>
      <c r="T19" t="s">
        <v>44</v>
      </c>
    </row>
    <row r="20" spans="1:20" x14ac:dyDescent="0.2">
      <c r="A20" t="s">
        <v>63</v>
      </c>
      <c r="B20" t="s">
        <v>18</v>
      </c>
      <c r="C20" t="s">
        <v>19</v>
      </c>
      <c r="D20" s="21">
        <v>46031</v>
      </c>
      <c r="E20">
        <v>285</v>
      </c>
      <c r="F20">
        <v>295</v>
      </c>
      <c r="G20" s="28">
        <f>IF(ISNUMBER(H20),AVERAGE(H20:I20),AVERAGE(E20:F20))/700</f>
        <v>0.41428571428571431</v>
      </c>
      <c r="J20">
        <v>2025</v>
      </c>
      <c r="K20" t="s">
        <v>67</v>
      </c>
      <c r="L20" t="s">
        <v>56</v>
      </c>
      <c r="M20" t="s">
        <v>72</v>
      </c>
      <c r="N20" t="s">
        <v>20</v>
      </c>
      <c r="O20" t="s">
        <v>42</v>
      </c>
      <c r="Q20" t="s">
        <v>84</v>
      </c>
      <c r="R20" t="s">
        <v>65</v>
      </c>
      <c r="S20" t="s">
        <v>66</v>
      </c>
      <c r="T20" t="s">
        <v>44</v>
      </c>
    </row>
    <row r="21" spans="1:20" x14ac:dyDescent="0.2">
      <c r="A21" t="s">
        <v>63</v>
      </c>
      <c r="B21" t="s">
        <v>18</v>
      </c>
      <c r="C21" t="s">
        <v>19</v>
      </c>
      <c r="D21" s="21">
        <v>46031</v>
      </c>
      <c r="E21">
        <v>285</v>
      </c>
      <c r="F21">
        <v>295</v>
      </c>
      <c r="G21" s="28">
        <f>IF(ISNUMBER(H21),AVERAGE(H21:I21),AVERAGE(E21:F21))/700</f>
        <v>0.41428571428571431</v>
      </c>
      <c r="J21">
        <v>2025</v>
      </c>
      <c r="K21" t="s">
        <v>68</v>
      </c>
      <c r="L21" t="s">
        <v>56</v>
      </c>
      <c r="M21" t="s">
        <v>72</v>
      </c>
      <c r="N21" t="s">
        <v>20</v>
      </c>
      <c r="O21" t="s">
        <v>42</v>
      </c>
      <c r="Q21" t="s">
        <v>84</v>
      </c>
      <c r="R21" t="s">
        <v>65</v>
      </c>
      <c r="S21" t="s">
        <v>66</v>
      </c>
      <c r="T21" t="s">
        <v>44</v>
      </c>
    </row>
    <row r="22" spans="1:20" x14ac:dyDescent="0.2">
      <c r="A22" t="s">
        <v>63</v>
      </c>
      <c r="B22" t="s">
        <v>18</v>
      </c>
      <c r="C22" t="s">
        <v>19</v>
      </c>
      <c r="D22" s="21">
        <v>46031</v>
      </c>
      <c r="E22">
        <v>285</v>
      </c>
      <c r="F22">
        <v>295</v>
      </c>
      <c r="G22" s="28">
        <f>IF(ISNUMBER(H22),AVERAGE(H22:I22),AVERAGE(E22:F22))/700</f>
        <v>0.41428571428571431</v>
      </c>
      <c r="J22">
        <v>2025</v>
      </c>
      <c r="K22" t="s">
        <v>64</v>
      </c>
      <c r="L22" t="s">
        <v>56</v>
      </c>
      <c r="M22" t="s">
        <v>72</v>
      </c>
      <c r="N22" t="s">
        <v>20</v>
      </c>
      <c r="O22" t="s">
        <v>42</v>
      </c>
      <c r="Q22" t="s">
        <v>84</v>
      </c>
      <c r="R22" t="s">
        <v>65</v>
      </c>
      <c r="S22" t="s">
        <v>66</v>
      </c>
      <c r="T22" t="s">
        <v>44</v>
      </c>
    </row>
    <row r="23" spans="1:20" hidden="1" x14ac:dyDescent="0.2">
      <c r="A23" t="s">
        <v>63</v>
      </c>
      <c r="B23" t="s">
        <v>73</v>
      </c>
      <c r="C23" t="s">
        <v>74</v>
      </c>
      <c r="D23" s="21">
        <v>46031</v>
      </c>
      <c r="E23">
        <v>16.850000000000001</v>
      </c>
      <c r="F23">
        <v>17.850000000000001</v>
      </c>
      <c r="G23" s="28">
        <f>IF(ISNUMBER(H23),AVERAGE(H23:I23),AVERAGE(E23:F23))/45</f>
        <v>0.3855555555555556</v>
      </c>
      <c r="J23">
        <v>2025</v>
      </c>
      <c r="K23" t="s">
        <v>60</v>
      </c>
      <c r="L23" t="s">
        <v>56</v>
      </c>
      <c r="M23" t="s">
        <v>72</v>
      </c>
      <c r="N23" t="s">
        <v>20</v>
      </c>
      <c r="O23" t="s">
        <v>42</v>
      </c>
      <c r="Q23" t="s">
        <v>84</v>
      </c>
      <c r="R23" t="s">
        <v>65</v>
      </c>
      <c r="S23" t="s">
        <v>66</v>
      </c>
      <c r="T23" t="s">
        <v>44</v>
      </c>
    </row>
    <row r="24" spans="1:20" hidden="1" x14ac:dyDescent="0.2">
      <c r="A24" t="s">
        <v>63</v>
      </c>
      <c r="B24" t="s">
        <v>73</v>
      </c>
      <c r="C24" t="s">
        <v>74</v>
      </c>
      <c r="D24" s="21">
        <v>46031</v>
      </c>
      <c r="E24">
        <v>15.85</v>
      </c>
      <c r="F24">
        <v>17.850000000000001</v>
      </c>
      <c r="G24" s="28">
        <f>IF(ISNUMBER(H24),AVERAGE(H24:I24),AVERAGE(E24:F24))/45</f>
        <v>0.37444444444444447</v>
      </c>
      <c r="J24">
        <v>2025</v>
      </c>
      <c r="K24" t="s">
        <v>75</v>
      </c>
      <c r="L24" t="s">
        <v>56</v>
      </c>
      <c r="M24" t="s">
        <v>72</v>
      </c>
      <c r="N24" t="s">
        <v>20</v>
      </c>
      <c r="O24" t="s">
        <v>42</v>
      </c>
      <c r="Q24" t="s">
        <v>84</v>
      </c>
      <c r="R24" t="s">
        <v>65</v>
      </c>
      <c r="S24" t="s">
        <v>66</v>
      </c>
      <c r="T24" t="s">
        <v>44</v>
      </c>
    </row>
    <row r="25" spans="1:20" hidden="1" x14ac:dyDescent="0.2">
      <c r="A25" t="s">
        <v>63</v>
      </c>
      <c r="B25" t="s">
        <v>73</v>
      </c>
      <c r="C25" t="s">
        <v>74</v>
      </c>
      <c r="D25" s="21">
        <v>46031</v>
      </c>
      <c r="E25">
        <v>14.85</v>
      </c>
      <c r="F25">
        <v>16.850000000000001</v>
      </c>
      <c r="G25" s="28">
        <f>IF(ISNUMBER(H25),AVERAGE(H25:I25),AVERAGE(E25:F25))/45</f>
        <v>0.35222222222222227</v>
      </c>
      <c r="J25">
        <v>2025</v>
      </c>
      <c r="K25" t="s">
        <v>76</v>
      </c>
      <c r="L25" t="s">
        <v>56</v>
      </c>
      <c r="M25" t="s">
        <v>72</v>
      </c>
      <c r="N25" t="s">
        <v>20</v>
      </c>
      <c r="O25" t="s">
        <v>42</v>
      </c>
      <c r="Q25" t="s">
        <v>84</v>
      </c>
      <c r="R25" t="s">
        <v>65</v>
      </c>
      <c r="S25" t="s">
        <v>66</v>
      </c>
      <c r="T25" t="s">
        <v>44</v>
      </c>
    </row>
    <row r="26" spans="1:20" x14ac:dyDescent="0.2">
      <c r="A26" t="s">
        <v>63</v>
      </c>
      <c r="B26" t="s">
        <v>54</v>
      </c>
      <c r="C26" t="s">
        <v>19</v>
      </c>
      <c r="D26" s="21">
        <v>46035</v>
      </c>
      <c r="E26">
        <v>29.85</v>
      </c>
      <c r="F26">
        <v>30.85</v>
      </c>
      <c r="G26" s="28">
        <f>IF(ISNUMBER(H26),AVERAGE(H26:I26),AVERAGE(E26:F26))/65</f>
        <v>0.46692307692307694</v>
      </c>
      <c r="J26">
        <v>2025</v>
      </c>
      <c r="K26" t="s">
        <v>55</v>
      </c>
      <c r="L26" t="s">
        <v>56</v>
      </c>
      <c r="M26" t="s">
        <v>72</v>
      </c>
      <c r="N26" t="s">
        <v>20</v>
      </c>
      <c r="O26" t="s">
        <v>86</v>
      </c>
      <c r="Q26" t="s">
        <v>84</v>
      </c>
      <c r="R26" t="s">
        <v>65</v>
      </c>
      <c r="S26" t="s">
        <v>66</v>
      </c>
      <c r="T26" t="s">
        <v>44</v>
      </c>
    </row>
    <row r="27" spans="1:20" x14ac:dyDescent="0.2">
      <c r="A27" t="s">
        <v>63</v>
      </c>
      <c r="B27" t="s">
        <v>54</v>
      </c>
      <c r="C27" t="s">
        <v>19</v>
      </c>
      <c r="D27" s="21">
        <v>46035</v>
      </c>
      <c r="E27">
        <v>29.85</v>
      </c>
      <c r="F27">
        <v>30.85</v>
      </c>
      <c r="G27" s="28">
        <f>IF(ISNUMBER(H27),AVERAGE(H27:I27),AVERAGE(E27:F27))/65</f>
        <v>0.46692307692307694</v>
      </c>
      <c r="J27">
        <v>2025</v>
      </c>
      <c r="K27" t="s">
        <v>61</v>
      </c>
      <c r="L27" t="s">
        <v>56</v>
      </c>
      <c r="M27" t="s">
        <v>72</v>
      </c>
      <c r="N27" t="s">
        <v>20</v>
      </c>
      <c r="O27" t="s">
        <v>86</v>
      </c>
      <c r="Q27" t="s">
        <v>84</v>
      </c>
      <c r="R27" t="s">
        <v>65</v>
      </c>
      <c r="S27" t="s">
        <v>66</v>
      </c>
      <c r="T27" t="s">
        <v>44</v>
      </c>
    </row>
    <row r="28" spans="1:20" x14ac:dyDescent="0.2">
      <c r="A28" t="s">
        <v>63</v>
      </c>
      <c r="B28" t="s">
        <v>18</v>
      </c>
      <c r="C28" t="s">
        <v>19</v>
      </c>
      <c r="D28" s="21">
        <v>46035</v>
      </c>
      <c r="E28">
        <v>275</v>
      </c>
      <c r="F28">
        <v>285</v>
      </c>
      <c r="G28" s="28">
        <f>IF(ISNUMBER(H28),AVERAGE(H28:I28),AVERAGE(E28:F28))/700</f>
        <v>0.4</v>
      </c>
      <c r="J28">
        <v>2025</v>
      </c>
      <c r="K28" t="s">
        <v>68</v>
      </c>
      <c r="L28" t="s">
        <v>56</v>
      </c>
      <c r="M28" t="s">
        <v>72</v>
      </c>
      <c r="N28" t="s">
        <v>20</v>
      </c>
      <c r="O28" t="s">
        <v>86</v>
      </c>
      <c r="Q28" t="s">
        <v>84</v>
      </c>
      <c r="R28" t="s">
        <v>65</v>
      </c>
      <c r="S28" t="s">
        <v>66</v>
      </c>
      <c r="T28" t="s">
        <v>44</v>
      </c>
    </row>
    <row r="29" spans="1:20" x14ac:dyDescent="0.2">
      <c r="A29" t="s">
        <v>63</v>
      </c>
      <c r="B29" t="s">
        <v>18</v>
      </c>
      <c r="C29" t="s">
        <v>19</v>
      </c>
      <c r="D29" s="21">
        <v>46035</v>
      </c>
      <c r="E29">
        <v>275</v>
      </c>
      <c r="F29">
        <v>285</v>
      </c>
      <c r="G29" s="28">
        <f>IF(ISNUMBER(H29),AVERAGE(H29:I29),AVERAGE(E29:F29))/700</f>
        <v>0.4</v>
      </c>
      <c r="J29">
        <v>2025</v>
      </c>
      <c r="K29" t="s">
        <v>64</v>
      </c>
      <c r="L29" t="s">
        <v>56</v>
      </c>
      <c r="M29" t="s">
        <v>72</v>
      </c>
      <c r="N29" t="s">
        <v>20</v>
      </c>
      <c r="O29" t="s">
        <v>86</v>
      </c>
      <c r="Q29" t="s">
        <v>84</v>
      </c>
      <c r="R29" t="s">
        <v>65</v>
      </c>
      <c r="S29" t="s">
        <v>66</v>
      </c>
      <c r="T29" t="s">
        <v>44</v>
      </c>
    </row>
    <row r="30" spans="1:20" x14ac:dyDescent="0.2">
      <c r="A30" t="s">
        <v>63</v>
      </c>
      <c r="B30" t="s">
        <v>18</v>
      </c>
      <c r="C30" t="s">
        <v>19</v>
      </c>
      <c r="D30" s="21">
        <v>46035</v>
      </c>
      <c r="E30">
        <v>275</v>
      </c>
      <c r="F30">
        <v>285</v>
      </c>
      <c r="G30" s="28">
        <f>IF(ISNUMBER(H30),AVERAGE(H30:I30),AVERAGE(E30:F30))/700</f>
        <v>0.4</v>
      </c>
      <c r="J30">
        <v>2025</v>
      </c>
      <c r="K30" t="s">
        <v>67</v>
      </c>
      <c r="L30" t="s">
        <v>56</v>
      </c>
      <c r="M30" t="s">
        <v>72</v>
      </c>
      <c r="N30" t="s">
        <v>20</v>
      </c>
      <c r="O30" t="s">
        <v>86</v>
      </c>
      <c r="Q30" t="s">
        <v>84</v>
      </c>
      <c r="R30" t="s">
        <v>65</v>
      </c>
      <c r="S30" t="s">
        <v>66</v>
      </c>
      <c r="T30" t="s">
        <v>44</v>
      </c>
    </row>
    <row r="31" spans="1:20" hidden="1" x14ac:dyDescent="0.2">
      <c r="A31" t="s">
        <v>63</v>
      </c>
      <c r="B31" t="s">
        <v>73</v>
      </c>
      <c r="C31" t="s">
        <v>74</v>
      </c>
      <c r="D31" s="21">
        <v>46035</v>
      </c>
      <c r="E31">
        <v>16.850000000000001</v>
      </c>
      <c r="F31">
        <v>17.850000000000001</v>
      </c>
      <c r="G31" s="28">
        <f>IF(ISNUMBER(H31),AVERAGE(H31:I31),AVERAGE(E31:F31))/45</f>
        <v>0.3855555555555556</v>
      </c>
      <c r="J31">
        <v>2025</v>
      </c>
      <c r="K31" t="s">
        <v>60</v>
      </c>
      <c r="L31" t="s">
        <v>56</v>
      </c>
      <c r="M31" t="s">
        <v>72</v>
      </c>
      <c r="N31" t="s">
        <v>20</v>
      </c>
      <c r="O31" t="s">
        <v>86</v>
      </c>
      <c r="Q31" t="s">
        <v>84</v>
      </c>
      <c r="R31" t="s">
        <v>65</v>
      </c>
      <c r="S31" t="s">
        <v>66</v>
      </c>
      <c r="T31" t="s">
        <v>44</v>
      </c>
    </row>
    <row r="32" spans="1:20" hidden="1" x14ac:dyDescent="0.2">
      <c r="A32" t="s">
        <v>63</v>
      </c>
      <c r="B32" t="s">
        <v>73</v>
      </c>
      <c r="C32" t="s">
        <v>74</v>
      </c>
      <c r="D32" s="21">
        <v>46035</v>
      </c>
      <c r="E32">
        <v>15.85</v>
      </c>
      <c r="F32">
        <v>17.850000000000001</v>
      </c>
      <c r="G32" s="28">
        <f>IF(ISNUMBER(H32),AVERAGE(H32:I32),AVERAGE(E32:F32))/45</f>
        <v>0.37444444444444447</v>
      </c>
      <c r="J32">
        <v>2025</v>
      </c>
      <c r="K32" t="s">
        <v>75</v>
      </c>
      <c r="L32" t="s">
        <v>56</v>
      </c>
      <c r="M32" t="s">
        <v>72</v>
      </c>
      <c r="N32" t="s">
        <v>20</v>
      </c>
      <c r="O32" t="s">
        <v>86</v>
      </c>
      <c r="Q32" t="s">
        <v>84</v>
      </c>
      <c r="R32" t="s">
        <v>65</v>
      </c>
      <c r="S32" t="s">
        <v>66</v>
      </c>
      <c r="T32" t="s">
        <v>44</v>
      </c>
    </row>
    <row r="33" spans="1:20" hidden="1" x14ac:dyDescent="0.2">
      <c r="A33" t="s">
        <v>63</v>
      </c>
      <c r="B33" t="s">
        <v>73</v>
      </c>
      <c r="C33" t="s">
        <v>74</v>
      </c>
      <c r="D33" s="21">
        <v>46035</v>
      </c>
      <c r="E33">
        <v>14.85</v>
      </c>
      <c r="F33">
        <v>16.850000000000001</v>
      </c>
      <c r="G33" s="28">
        <f>IF(ISNUMBER(H33),AVERAGE(H33:I33),AVERAGE(E33:F33))/45</f>
        <v>0.35222222222222227</v>
      </c>
      <c r="J33">
        <v>2025</v>
      </c>
      <c r="K33" t="s">
        <v>76</v>
      </c>
      <c r="L33" t="s">
        <v>56</v>
      </c>
      <c r="M33" t="s">
        <v>72</v>
      </c>
      <c r="N33" t="s">
        <v>20</v>
      </c>
      <c r="O33" t="s">
        <v>86</v>
      </c>
      <c r="Q33" t="s">
        <v>84</v>
      </c>
      <c r="R33" t="s">
        <v>65</v>
      </c>
      <c r="S33" t="s">
        <v>66</v>
      </c>
      <c r="T33" t="s">
        <v>44</v>
      </c>
    </row>
    <row r="34" spans="1:20" x14ac:dyDescent="0.2">
      <c r="A34" t="s">
        <v>63</v>
      </c>
      <c r="B34" t="s">
        <v>54</v>
      </c>
      <c r="C34" t="s">
        <v>19</v>
      </c>
      <c r="D34" s="21">
        <v>46038</v>
      </c>
      <c r="E34">
        <v>29.85</v>
      </c>
      <c r="F34">
        <v>30.85</v>
      </c>
      <c r="G34" s="28">
        <f>IF(ISNUMBER(H34),AVERAGE(H34:I34),AVERAGE(E34:F34))/65</f>
        <v>0.46692307692307694</v>
      </c>
      <c r="J34">
        <v>2025</v>
      </c>
      <c r="K34" t="s">
        <v>61</v>
      </c>
      <c r="L34" t="s">
        <v>56</v>
      </c>
      <c r="M34" t="s">
        <v>72</v>
      </c>
      <c r="N34" t="s">
        <v>20</v>
      </c>
      <c r="O34" t="s">
        <v>42</v>
      </c>
      <c r="Q34" t="s">
        <v>84</v>
      </c>
      <c r="R34" t="s">
        <v>65</v>
      </c>
      <c r="S34" t="s">
        <v>66</v>
      </c>
      <c r="T34" t="s">
        <v>44</v>
      </c>
    </row>
    <row r="35" spans="1:20" x14ac:dyDescent="0.2">
      <c r="A35" t="s">
        <v>63</v>
      </c>
      <c r="B35" t="s">
        <v>54</v>
      </c>
      <c r="C35" t="s">
        <v>19</v>
      </c>
      <c r="D35" s="21">
        <v>46038</v>
      </c>
      <c r="E35">
        <v>29.85</v>
      </c>
      <c r="F35">
        <v>30.85</v>
      </c>
      <c r="G35" s="28">
        <f>IF(ISNUMBER(H35),AVERAGE(H35:I35),AVERAGE(E35:F35))/65</f>
        <v>0.46692307692307694</v>
      </c>
      <c r="J35">
        <v>2025</v>
      </c>
      <c r="K35" t="s">
        <v>55</v>
      </c>
      <c r="L35" t="s">
        <v>56</v>
      </c>
      <c r="M35" t="s">
        <v>72</v>
      </c>
      <c r="N35" t="s">
        <v>20</v>
      </c>
      <c r="O35" t="s">
        <v>42</v>
      </c>
      <c r="Q35" t="s">
        <v>84</v>
      </c>
      <c r="R35" t="s">
        <v>65</v>
      </c>
      <c r="S35" t="s">
        <v>66</v>
      </c>
      <c r="T35" t="s">
        <v>44</v>
      </c>
    </row>
    <row r="36" spans="1:20" x14ac:dyDescent="0.2">
      <c r="A36" t="s">
        <v>63</v>
      </c>
      <c r="B36" t="s">
        <v>18</v>
      </c>
      <c r="C36" t="s">
        <v>19</v>
      </c>
      <c r="D36" s="21">
        <v>46038</v>
      </c>
      <c r="E36">
        <v>275</v>
      </c>
      <c r="F36">
        <v>285</v>
      </c>
      <c r="G36" s="28">
        <f>IF(ISNUMBER(H36),AVERAGE(H36:I36),AVERAGE(E36:F36))/700</f>
        <v>0.4</v>
      </c>
      <c r="J36">
        <v>2025</v>
      </c>
      <c r="K36" t="s">
        <v>67</v>
      </c>
      <c r="L36" t="s">
        <v>56</v>
      </c>
      <c r="M36" t="s">
        <v>72</v>
      </c>
      <c r="N36" t="s">
        <v>20</v>
      </c>
      <c r="O36" t="s">
        <v>42</v>
      </c>
      <c r="Q36" t="s">
        <v>84</v>
      </c>
      <c r="R36" t="s">
        <v>65</v>
      </c>
      <c r="S36" t="s">
        <v>66</v>
      </c>
      <c r="T36" t="s">
        <v>44</v>
      </c>
    </row>
    <row r="37" spans="1:20" x14ac:dyDescent="0.2">
      <c r="A37" t="s">
        <v>63</v>
      </c>
      <c r="B37" t="s">
        <v>18</v>
      </c>
      <c r="C37" t="s">
        <v>19</v>
      </c>
      <c r="D37" s="21">
        <v>46038</v>
      </c>
      <c r="E37">
        <v>275</v>
      </c>
      <c r="F37">
        <v>285</v>
      </c>
      <c r="G37" s="28">
        <f>IF(ISNUMBER(H37),AVERAGE(H37:I37),AVERAGE(E37:F37))/700</f>
        <v>0.4</v>
      </c>
      <c r="J37">
        <v>2025</v>
      </c>
      <c r="K37" t="s">
        <v>64</v>
      </c>
      <c r="L37" t="s">
        <v>56</v>
      </c>
      <c r="M37" t="s">
        <v>72</v>
      </c>
      <c r="N37" t="s">
        <v>20</v>
      </c>
      <c r="O37" t="s">
        <v>42</v>
      </c>
      <c r="Q37" t="s">
        <v>84</v>
      </c>
      <c r="R37" t="s">
        <v>65</v>
      </c>
      <c r="S37" t="s">
        <v>66</v>
      </c>
      <c r="T37" t="s">
        <v>44</v>
      </c>
    </row>
    <row r="38" spans="1:20" x14ac:dyDescent="0.2">
      <c r="A38" t="s">
        <v>63</v>
      </c>
      <c r="B38" t="s">
        <v>18</v>
      </c>
      <c r="C38" t="s">
        <v>19</v>
      </c>
      <c r="D38" s="21">
        <v>46038</v>
      </c>
      <c r="E38">
        <v>275</v>
      </c>
      <c r="F38">
        <v>285</v>
      </c>
      <c r="G38" s="28">
        <f>IF(ISNUMBER(H38),AVERAGE(H38:I38),AVERAGE(E38:F38))/700</f>
        <v>0.4</v>
      </c>
      <c r="J38">
        <v>2025</v>
      </c>
      <c r="K38" t="s">
        <v>68</v>
      </c>
      <c r="L38" t="s">
        <v>56</v>
      </c>
      <c r="M38" t="s">
        <v>72</v>
      </c>
      <c r="N38" t="s">
        <v>20</v>
      </c>
      <c r="O38" t="s">
        <v>42</v>
      </c>
      <c r="Q38" t="s">
        <v>84</v>
      </c>
      <c r="R38" t="s">
        <v>65</v>
      </c>
      <c r="S38" t="s">
        <v>66</v>
      </c>
      <c r="T38" t="s">
        <v>44</v>
      </c>
    </row>
    <row r="39" spans="1:20" hidden="1" x14ac:dyDescent="0.2">
      <c r="A39" t="s">
        <v>63</v>
      </c>
      <c r="B39" t="s">
        <v>73</v>
      </c>
      <c r="C39" t="s">
        <v>74</v>
      </c>
      <c r="D39" s="21">
        <v>46038</v>
      </c>
      <c r="E39">
        <v>16.850000000000001</v>
      </c>
      <c r="F39">
        <v>17.850000000000001</v>
      </c>
      <c r="G39" s="28">
        <f>IF(ISNUMBER(H39),AVERAGE(H39:I39),AVERAGE(E39:F39))/45</f>
        <v>0.3855555555555556</v>
      </c>
      <c r="J39">
        <v>2025</v>
      </c>
      <c r="K39" t="s">
        <v>60</v>
      </c>
      <c r="L39" t="s">
        <v>56</v>
      </c>
      <c r="M39" t="s">
        <v>72</v>
      </c>
      <c r="N39" t="s">
        <v>20</v>
      </c>
      <c r="O39" t="s">
        <v>42</v>
      </c>
      <c r="Q39" t="s">
        <v>84</v>
      </c>
      <c r="R39" t="s">
        <v>65</v>
      </c>
      <c r="S39" t="s">
        <v>66</v>
      </c>
      <c r="T39" t="s">
        <v>44</v>
      </c>
    </row>
    <row r="40" spans="1:20" hidden="1" x14ac:dyDescent="0.2">
      <c r="A40" t="s">
        <v>63</v>
      </c>
      <c r="B40" t="s">
        <v>73</v>
      </c>
      <c r="C40" t="s">
        <v>74</v>
      </c>
      <c r="D40" s="21">
        <v>46038</v>
      </c>
      <c r="E40">
        <v>15.85</v>
      </c>
      <c r="F40">
        <v>17.850000000000001</v>
      </c>
      <c r="G40" s="28">
        <f>IF(ISNUMBER(H40),AVERAGE(H40:I40),AVERAGE(E40:F40))/45</f>
        <v>0.37444444444444447</v>
      </c>
      <c r="J40">
        <v>2025</v>
      </c>
      <c r="K40" t="s">
        <v>75</v>
      </c>
      <c r="L40" t="s">
        <v>56</v>
      </c>
      <c r="M40" t="s">
        <v>72</v>
      </c>
      <c r="N40" t="s">
        <v>20</v>
      </c>
      <c r="O40" t="s">
        <v>42</v>
      </c>
      <c r="Q40" t="s">
        <v>84</v>
      </c>
      <c r="R40" t="s">
        <v>65</v>
      </c>
      <c r="S40" t="s">
        <v>66</v>
      </c>
      <c r="T40" t="s">
        <v>44</v>
      </c>
    </row>
    <row r="41" spans="1:20" hidden="1" x14ac:dyDescent="0.2">
      <c r="A41" t="s">
        <v>63</v>
      </c>
      <c r="B41" t="s">
        <v>73</v>
      </c>
      <c r="C41" t="s">
        <v>74</v>
      </c>
      <c r="D41" s="21">
        <v>46038</v>
      </c>
      <c r="E41">
        <v>14.85</v>
      </c>
      <c r="F41">
        <v>16.850000000000001</v>
      </c>
      <c r="G41" s="28">
        <f>IF(ISNUMBER(H41),AVERAGE(H41:I41),AVERAGE(E41:F41))/45</f>
        <v>0.35222222222222227</v>
      </c>
      <c r="J41">
        <v>2025</v>
      </c>
      <c r="K41" t="s">
        <v>76</v>
      </c>
      <c r="L41" t="s">
        <v>56</v>
      </c>
      <c r="M41" t="s">
        <v>72</v>
      </c>
      <c r="N41" t="s">
        <v>20</v>
      </c>
      <c r="O41" t="s">
        <v>42</v>
      </c>
      <c r="Q41" t="s">
        <v>84</v>
      </c>
      <c r="R41" t="s">
        <v>65</v>
      </c>
      <c r="S41" t="s">
        <v>66</v>
      </c>
      <c r="T41" t="s">
        <v>44</v>
      </c>
    </row>
    <row r="42" spans="1:20" x14ac:dyDescent="0.2">
      <c r="A42" t="s">
        <v>63</v>
      </c>
      <c r="B42" t="s">
        <v>18</v>
      </c>
      <c r="C42" t="s">
        <v>19</v>
      </c>
      <c r="D42" s="21">
        <v>46042</v>
      </c>
      <c r="E42">
        <v>375</v>
      </c>
      <c r="G42" s="28">
        <f>IF(ISNUMBER(H42),AVERAGE(H42:I42),AVERAGE(E42:F42))/700</f>
        <v>0.5357142857142857</v>
      </c>
      <c r="J42">
        <v>2025</v>
      </c>
      <c r="K42" t="s">
        <v>64</v>
      </c>
      <c r="L42" t="s">
        <v>56</v>
      </c>
      <c r="M42" t="s">
        <v>72</v>
      </c>
      <c r="N42" t="s">
        <v>20</v>
      </c>
      <c r="O42" t="s">
        <v>42</v>
      </c>
      <c r="Q42" t="s">
        <v>84</v>
      </c>
      <c r="R42" t="s">
        <v>65</v>
      </c>
      <c r="S42" t="s">
        <v>66</v>
      </c>
      <c r="T42" t="s">
        <v>44</v>
      </c>
    </row>
    <row r="43" spans="1:20" x14ac:dyDescent="0.2">
      <c r="A43" t="s">
        <v>63</v>
      </c>
      <c r="B43" t="s">
        <v>54</v>
      </c>
      <c r="C43" t="s">
        <v>19</v>
      </c>
      <c r="D43" s="21">
        <v>46042</v>
      </c>
      <c r="E43">
        <v>29.85</v>
      </c>
      <c r="F43">
        <v>30.85</v>
      </c>
      <c r="G43" s="28">
        <f>IF(ISNUMBER(H43),AVERAGE(H43:I43),AVERAGE(E43:F43))/65</f>
        <v>0.46692307692307694</v>
      </c>
      <c r="J43">
        <v>2025</v>
      </c>
      <c r="K43" t="s">
        <v>55</v>
      </c>
      <c r="L43" t="s">
        <v>56</v>
      </c>
      <c r="M43" t="s">
        <v>72</v>
      </c>
      <c r="N43" t="s">
        <v>20</v>
      </c>
      <c r="O43" t="s">
        <v>42</v>
      </c>
      <c r="Q43" t="s">
        <v>84</v>
      </c>
      <c r="R43" t="s">
        <v>65</v>
      </c>
      <c r="S43" t="s">
        <v>66</v>
      </c>
      <c r="T43" t="s">
        <v>44</v>
      </c>
    </row>
    <row r="44" spans="1:20" x14ac:dyDescent="0.2">
      <c r="A44" t="s">
        <v>63</v>
      </c>
      <c r="B44" t="s">
        <v>54</v>
      </c>
      <c r="C44" t="s">
        <v>19</v>
      </c>
      <c r="D44" s="21">
        <v>46042</v>
      </c>
      <c r="E44">
        <v>29.85</v>
      </c>
      <c r="F44">
        <v>30.85</v>
      </c>
      <c r="G44" s="28">
        <f>IF(ISNUMBER(H44),AVERAGE(H44:I44),AVERAGE(E44:F44))/65</f>
        <v>0.46692307692307694</v>
      </c>
      <c r="J44">
        <v>2025</v>
      </c>
      <c r="K44" t="s">
        <v>61</v>
      </c>
      <c r="L44" t="s">
        <v>56</v>
      </c>
      <c r="M44" t="s">
        <v>72</v>
      </c>
      <c r="N44" t="s">
        <v>20</v>
      </c>
      <c r="O44" t="s">
        <v>42</v>
      </c>
      <c r="Q44" t="s">
        <v>84</v>
      </c>
      <c r="R44" t="s">
        <v>65</v>
      </c>
      <c r="S44" t="s">
        <v>66</v>
      </c>
      <c r="T44" t="s">
        <v>44</v>
      </c>
    </row>
    <row r="45" spans="1:20" x14ac:dyDescent="0.2">
      <c r="A45" t="s">
        <v>63</v>
      </c>
      <c r="B45" t="s">
        <v>18</v>
      </c>
      <c r="C45" t="s">
        <v>19</v>
      </c>
      <c r="D45" s="21">
        <v>46042</v>
      </c>
      <c r="E45">
        <v>325</v>
      </c>
      <c r="G45" s="28">
        <f>IF(ISNUMBER(H45),AVERAGE(H45:I45),AVERAGE(E45:F45))/700</f>
        <v>0.4642857142857143</v>
      </c>
      <c r="J45">
        <v>2025</v>
      </c>
      <c r="K45" t="s">
        <v>67</v>
      </c>
      <c r="L45" t="s">
        <v>56</v>
      </c>
      <c r="M45" t="s">
        <v>72</v>
      </c>
      <c r="N45" t="s">
        <v>20</v>
      </c>
      <c r="O45" t="s">
        <v>42</v>
      </c>
      <c r="Q45" t="s">
        <v>84</v>
      </c>
      <c r="R45" t="s">
        <v>65</v>
      </c>
      <c r="S45" t="s">
        <v>66</v>
      </c>
      <c r="T45" t="s">
        <v>44</v>
      </c>
    </row>
    <row r="46" spans="1:20" x14ac:dyDescent="0.2">
      <c r="A46" t="s">
        <v>63</v>
      </c>
      <c r="B46" t="s">
        <v>18</v>
      </c>
      <c r="C46" t="s">
        <v>19</v>
      </c>
      <c r="D46" s="21">
        <v>46042</v>
      </c>
      <c r="E46">
        <v>315</v>
      </c>
      <c r="G46" s="28">
        <f>IF(ISNUMBER(H46),AVERAGE(H46:I46),AVERAGE(E46:F46))/700</f>
        <v>0.45</v>
      </c>
      <c r="J46">
        <v>2025</v>
      </c>
      <c r="K46" t="s">
        <v>68</v>
      </c>
      <c r="L46" t="s">
        <v>56</v>
      </c>
      <c r="M46" t="s">
        <v>72</v>
      </c>
      <c r="N46" t="s">
        <v>20</v>
      </c>
      <c r="O46" t="s">
        <v>42</v>
      </c>
      <c r="Q46" t="s">
        <v>84</v>
      </c>
      <c r="R46" t="s">
        <v>65</v>
      </c>
      <c r="S46" t="s">
        <v>66</v>
      </c>
      <c r="T46" t="s">
        <v>44</v>
      </c>
    </row>
    <row r="47" spans="1:20" hidden="1" x14ac:dyDescent="0.2">
      <c r="A47" t="s">
        <v>63</v>
      </c>
      <c r="B47" t="s">
        <v>73</v>
      </c>
      <c r="C47" t="s">
        <v>74</v>
      </c>
      <c r="D47" s="21">
        <v>46042</v>
      </c>
      <c r="E47">
        <v>16.850000000000001</v>
      </c>
      <c r="F47">
        <v>17.850000000000001</v>
      </c>
      <c r="G47" s="28">
        <f>IF(ISNUMBER(H47),AVERAGE(H47:I47),AVERAGE(E47:F47))/45</f>
        <v>0.3855555555555556</v>
      </c>
      <c r="J47">
        <v>2025</v>
      </c>
      <c r="K47" t="s">
        <v>60</v>
      </c>
      <c r="L47" t="s">
        <v>56</v>
      </c>
      <c r="M47" t="s">
        <v>72</v>
      </c>
      <c r="N47" t="s">
        <v>20</v>
      </c>
      <c r="O47" t="s">
        <v>42</v>
      </c>
      <c r="Q47" t="s">
        <v>84</v>
      </c>
      <c r="R47" t="s">
        <v>65</v>
      </c>
      <c r="S47" t="s">
        <v>66</v>
      </c>
      <c r="T47" t="s">
        <v>44</v>
      </c>
    </row>
    <row r="48" spans="1:20" hidden="1" x14ac:dyDescent="0.2">
      <c r="A48" t="s">
        <v>63</v>
      </c>
      <c r="B48" t="s">
        <v>73</v>
      </c>
      <c r="C48" t="s">
        <v>74</v>
      </c>
      <c r="D48" s="21">
        <v>46042</v>
      </c>
      <c r="E48">
        <v>15.85</v>
      </c>
      <c r="F48">
        <v>17.850000000000001</v>
      </c>
      <c r="G48" s="28">
        <f>IF(ISNUMBER(H48),AVERAGE(H48:I48),AVERAGE(E48:F48))/45</f>
        <v>0.37444444444444447</v>
      </c>
      <c r="J48">
        <v>2025</v>
      </c>
      <c r="K48" t="s">
        <v>75</v>
      </c>
      <c r="L48" t="s">
        <v>56</v>
      </c>
      <c r="M48" t="s">
        <v>72</v>
      </c>
      <c r="N48" t="s">
        <v>20</v>
      </c>
      <c r="O48" t="s">
        <v>42</v>
      </c>
      <c r="Q48" t="s">
        <v>84</v>
      </c>
      <c r="R48" t="s">
        <v>65</v>
      </c>
      <c r="S48" t="s">
        <v>66</v>
      </c>
      <c r="T48" t="s">
        <v>44</v>
      </c>
    </row>
    <row r="49" spans="1:20" hidden="1" x14ac:dyDescent="0.2">
      <c r="A49" t="s">
        <v>63</v>
      </c>
      <c r="B49" t="s">
        <v>73</v>
      </c>
      <c r="C49" t="s">
        <v>74</v>
      </c>
      <c r="D49" s="21">
        <v>46042</v>
      </c>
      <c r="E49">
        <v>14.85</v>
      </c>
      <c r="F49">
        <v>16.850000000000001</v>
      </c>
      <c r="G49" s="28">
        <f>IF(ISNUMBER(H49),AVERAGE(H49:I49),AVERAGE(E49:F49))/45</f>
        <v>0.35222222222222227</v>
      </c>
      <c r="J49">
        <v>2025</v>
      </c>
      <c r="K49" t="s">
        <v>76</v>
      </c>
      <c r="L49" t="s">
        <v>56</v>
      </c>
      <c r="M49" t="s">
        <v>72</v>
      </c>
      <c r="N49" t="s">
        <v>20</v>
      </c>
      <c r="O49" t="s">
        <v>42</v>
      </c>
      <c r="Q49" t="s">
        <v>84</v>
      </c>
      <c r="R49" t="s">
        <v>65</v>
      </c>
      <c r="S49" t="s">
        <v>66</v>
      </c>
      <c r="T49" t="s">
        <v>44</v>
      </c>
    </row>
    <row r="50" spans="1:20" x14ac:dyDescent="0.2">
      <c r="A50" t="s">
        <v>63</v>
      </c>
      <c r="B50" t="s">
        <v>18</v>
      </c>
      <c r="C50" t="s">
        <v>19</v>
      </c>
      <c r="D50" s="21">
        <v>46045</v>
      </c>
      <c r="E50">
        <v>375</v>
      </c>
      <c r="G50" s="28">
        <f>IF(ISNUMBER(H50),AVERAGE(H50:I50),AVERAGE(E50:F50))/700</f>
        <v>0.5357142857142857</v>
      </c>
      <c r="J50">
        <v>2025</v>
      </c>
      <c r="K50" t="s">
        <v>64</v>
      </c>
      <c r="L50" t="s">
        <v>56</v>
      </c>
      <c r="M50" t="s">
        <v>72</v>
      </c>
      <c r="N50" t="s">
        <v>20</v>
      </c>
      <c r="O50" t="s">
        <v>42</v>
      </c>
      <c r="Q50" t="s">
        <v>84</v>
      </c>
      <c r="R50" t="s">
        <v>65</v>
      </c>
      <c r="S50" t="s">
        <v>66</v>
      </c>
      <c r="T50" t="s">
        <v>44</v>
      </c>
    </row>
    <row r="51" spans="1:20" x14ac:dyDescent="0.2">
      <c r="A51" t="s">
        <v>63</v>
      </c>
      <c r="B51" t="s">
        <v>54</v>
      </c>
      <c r="C51" t="s">
        <v>19</v>
      </c>
      <c r="D51" s="21">
        <v>46045</v>
      </c>
      <c r="E51">
        <v>29.85</v>
      </c>
      <c r="F51">
        <v>30.85</v>
      </c>
      <c r="G51" s="28">
        <f>IF(ISNUMBER(H51),AVERAGE(H51:I51),AVERAGE(E51:F51))/65</f>
        <v>0.46692307692307694</v>
      </c>
      <c r="J51">
        <v>2025</v>
      </c>
      <c r="K51" t="s">
        <v>55</v>
      </c>
      <c r="L51" t="s">
        <v>56</v>
      </c>
      <c r="M51" t="s">
        <v>72</v>
      </c>
      <c r="N51" t="s">
        <v>20</v>
      </c>
      <c r="O51" t="s">
        <v>42</v>
      </c>
      <c r="Q51" t="s">
        <v>84</v>
      </c>
      <c r="R51" t="s">
        <v>65</v>
      </c>
      <c r="S51" t="s">
        <v>66</v>
      </c>
      <c r="T51" t="s">
        <v>44</v>
      </c>
    </row>
    <row r="52" spans="1:20" x14ac:dyDescent="0.2">
      <c r="A52" t="s">
        <v>63</v>
      </c>
      <c r="B52" t="s">
        <v>54</v>
      </c>
      <c r="C52" t="s">
        <v>19</v>
      </c>
      <c r="D52" s="21">
        <v>46045</v>
      </c>
      <c r="E52">
        <v>29.85</v>
      </c>
      <c r="F52">
        <v>30.85</v>
      </c>
      <c r="G52" s="28">
        <f>IF(ISNUMBER(H52),AVERAGE(H52:I52),AVERAGE(E52:F52))/65</f>
        <v>0.46692307692307694</v>
      </c>
      <c r="J52">
        <v>2025</v>
      </c>
      <c r="K52" t="s">
        <v>61</v>
      </c>
      <c r="L52" t="s">
        <v>56</v>
      </c>
      <c r="M52" t="s">
        <v>72</v>
      </c>
      <c r="N52" t="s">
        <v>20</v>
      </c>
      <c r="O52" t="s">
        <v>42</v>
      </c>
      <c r="Q52" t="s">
        <v>84</v>
      </c>
      <c r="R52" t="s">
        <v>65</v>
      </c>
      <c r="S52" t="s">
        <v>66</v>
      </c>
      <c r="T52" t="s">
        <v>44</v>
      </c>
    </row>
    <row r="53" spans="1:20" x14ac:dyDescent="0.2">
      <c r="A53" t="s">
        <v>63</v>
      </c>
      <c r="B53" t="s">
        <v>18</v>
      </c>
      <c r="C53" t="s">
        <v>19</v>
      </c>
      <c r="D53" s="21">
        <v>46045</v>
      </c>
      <c r="E53">
        <v>325</v>
      </c>
      <c r="G53" s="28">
        <f>IF(ISNUMBER(H53),AVERAGE(H53:I53),AVERAGE(E53:F53))/700</f>
        <v>0.4642857142857143</v>
      </c>
      <c r="J53">
        <v>2025</v>
      </c>
      <c r="K53" t="s">
        <v>67</v>
      </c>
      <c r="L53" t="s">
        <v>56</v>
      </c>
      <c r="M53" t="s">
        <v>72</v>
      </c>
      <c r="N53" t="s">
        <v>20</v>
      </c>
      <c r="O53" t="s">
        <v>42</v>
      </c>
      <c r="Q53" t="s">
        <v>84</v>
      </c>
      <c r="R53" t="s">
        <v>65</v>
      </c>
      <c r="S53" t="s">
        <v>66</v>
      </c>
      <c r="T53" t="s">
        <v>44</v>
      </c>
    </row>
    <row r="54" spans="1:20" x14ac:dyDescent="0.2">
      <c r="A54" t="s">
        <v>63</v>
      </c>
      <c r="B54" t="s">
        <v>18</v>
      </c>
      <c r="C54" t="s">
        <v>19</v>
      </c>
      <c r="D54" s="21">
        <v>46045</v>
      </c>
      <c r="E54">
        <v>315</v>
      </c>
      <c r="G54" s="28">
        <f>IF(ISNUMBER(H54),AVERAGE(H54:I54),AVERAGE(E54:F54))/700</f>
        <v>0.45</v>
      </c>
      <c r="J54">
        <v>2025</v>
      </c>
      <c r="K54" t="s">
        <v>68</v>
      </c>
      <c r="L54" t="s">
        <v>56</v>
      </c>
      <c r="M54" t="s">
        <v>72</v>
      </c>
      <c r="N54" t="s">
        <v>20</v>
      </c>
      <c r="O54" t="s">
        <v>42</v>
      </c>
      <c r="Q54" t="s">
        <v>84</v>
      </c>
      <c r="R54" t="s">
        <v>65</v>
      </c>
      <c r="S54" t="s">
        <v>66</v>
      </c>
      <c r="T54" t="s">
        <v>44</v>
      </c>
    </row>
    <row r="55" spans="1:20" hidden="1" x14ac:dyDescent="0.2">
      <c r="A55" t="s">
        <v>63</v>
      </c>
      <c r="B55" t="s">
        <v>73</v>
      </c>
      <c r="C55" t="s">
        <v>74</v>
      </c>
      <c r="D55" s="21">
        <v>46045</v>
      </c>
      <c r="E55">
        <v>16.850000000000001</v>
      </c>
      <c r="F55">
        <v>17.850000000000001</v>
      </c>
      <c r="G55" s="28">
        <f>IF(ISNUMBER(H55),AVERAGE(H55:I55),AVERAGE(E55:F55))/45</f>
        <v>0.3855555555555556</v>
      </c>
      <c r="J55">
        <v>2025</v>
      </c>
      <c r="K55" t="s">
        <v>60</v>
      </c>
      <c r="L55" t="s">
        <v>56</v>
      </c>
      <c r="M55" t="s">
        <v>72</v>
      </c>
      <c r="N55" t="s">
        <v>20</v>
      </c>
      <c r="O55" t="s">
        <v>42</v>
      </c>
      <c r="Q55" t="s">
        <v>84</v>
      </c>
      <c r="R55" t="s">
        <v>65</v>
      </c>
      <c r="S55" t="s">
        <v>66</v>
      </c>
      <c r="T55" t="s">
        <v>44</v>
      </c>
    </row>
    <row r="56" spans="1:20" hidden="1" x14ac:dyDescent="0.2">
      <c r="A56" t="s">
        <v>63</v>
      </c>
      <c r="B56" t="s">
        <v>73</v>
      </c>
      <c r="C56" t="s">
        <v>74</v>
      </c>
      <c r="D56" s="21">
        <v>46045</v>
      </c>
      <c r="E56">
        <v>15.85</v>
      </c>
      <c r="F56">
        <v>17.850000000000001</v>
      </c>
      <c r="G56" s="28">
        <f>IF(ISNUMBER(H56),AVERAGE(H56:I56),AVERAGE(E56:F56))/45</f>
        <v>0.37444444444444447</v>
      </c>
      <c r="J56">
        <v>2025</v>
      </c>
      <c r="K56" t="s">
        <v>75</v>
      </c>
      <c r="L56" t="s">
        <v>56</v>
      </c>
      <c r="M56" t="s">
        <v>72</v>
      </c>
      <c r="N56" t="s">
        <v>20</v>
      </c>
      <c r="O56" t="s">
        <v>42</v>
      </c>
      <c r="Q56" t="s">
        <v>84</v>
      </c>
      <c r="R56" t="s">
        <v>65</v>
      </c>
      <c r="S56" t="s">
        <v>66</v>
      </c>
      <c r="T56" t="s">
        <v>44</v>
      </c>
    </row>
    <row r="57" spans="1:20" hidden="1" x14ac:dyDescent="0.2">
      <c r="A57" t="s">
        <v>63</v>
      </c>
      <c r="B57" t="s">
        <v>73</v>
      </c>
      <c r="C57" t="s">
        <v>74</v>
      </c>
      <c r="D57" s="21">
        <v>46045</v>
      </c>
      <c r="E57">
        <v>14.85</v>
      </c>
      <c r="F57">
        <v>16.850000000000001</v>
      </c>
      <c r="G57" s="28">
        <f>IF(ISNUMBER(H57),AVERAGE(H57:I57),AVERAGE(E57:F57))/45</f>
        <v>0.35222222222222227</v>
      </c>
      <c r="J57">
        <v>2025</v>
      </c>
      <c r="K57" t="s">
        <v>76</v>
      </c>
      <c r="L57" t="s">
        <v>56</v>
      </c>
      <c r="M57" t="s">
        <v>72</v>
      </c>
      <c r="N57" t="s">
        <v>20</v>
      </c>
      <c r="O57" t="s">
        <v>42</v>
      </c>
      <c r="Q57" t="s">
        <v>84</v>
      </c>
      <c r="R57" t="s">
        <v>65</v>
      </c>
      <c r="S57" t="s">
        <v>66</v>
      </c>
      <c r="T57" t="s">
        <v>44</v>
      </c>
    </row>
    <row r="58" spans="1:20" x14ac:dyDescent="0.2">
      <c r="A58" t="s">
        <v>63</v>
      </c>
      <c r="B58" t="s">
        <v>18</v>
      </c>
      <c r="C58" t="s">
        <v>19</v>
      </c>
      <c r="D58" s="21">
        <v>46049</v>
      </c>
      <c r="E58">
        <v>325</v>
      </c>
      <c r="G58" s="28">
        <f>IF(ISNUMBER(H58),AVERAGE(H58:I58),AVERAGE(E58:F58))/700</f>
        <v>0.4642857142857143</v>
      </c>
      <c r="J58">
        <v>2025</v>
      </c>
      <c r="K58" t="s">
        <v>64</v>
      </c>
      <c r="L58" t="s">
        <v>56</v>
      </c>
      <c r="M58" t="s">
        <v>112</v>
      </c>
      <c r="N58" t="s">
        <v>20</v>
      </c>
      <c r="O58" t="s">
        <v>113</v>
      </c>
      <c r="Q58" t="s">
        <v>84</v>
      </c>
      <c r="R58" t="s">
        <v>65</v>
      </c>
      <c r="S58" t="s">
        <v>66</v>
      </c>
      <c r="T58" t="s">
        <v>44</v>
      </c>
    </row>
    <row r="59" spans="1:20" x14ac:dyDescent="0.2">
      <c r="A59" t="s">
        <v>63</v>
      </c>
      <c r="B59" t="s">
        <v>18</v>
      </c>
      <c r="C59" t="s">
        <v>19</v>
      </c>
      <c r="D59" s="21">
        <v>46049</v>
      </c>
      <c r="E59">
        <v>315</v>
      </c>
      <c r="G59" s="28">
        <f>IF(ISNUMBER(H59),AVERAGE(H59:I59),AVERAGE(E59:F59))/700</f>
        <v>0.45</v>
      </c>
      <c r="J59">
        <v>2025</v>
      </c>
      <c r="K59" t="s">
        <v>68</v>
      </c>
      <c r="L59" t="s">
        <v>56</v>
      </c>
      <c r="M59" t="s">
        <v>112</v>
      </c>
      <c r="N59" t="s">
        <v>20</v>
      </c>
      <c r="O59" t="s">
        <v>113</v>
      </c>
      <c r="Q59" t="s">
        <v>84</v>
      </c>
      <c r="R59" t="s">
        <v>65</v>
      </c>
      <c r="S59" t="s">
        <v>66</v>
      </c>
      <c r="T59" t="s">
        <v>44</v>
      </c>
    </row>
    <row r="60" spans="1:20" x14ac:dyDescent="0.2">
      <c r="A60" t="s">
        <v>63</v>
      </c>
      <c r="B60" t="s">
        <v>18</v>
      </c>
      <c r="C60" t="s">
        <v>19</v>
      </c>
      <c r="D60" s="21">
        <v>46049</v>
      </c>
      <c r="E60">
        <v>305</v>
      </c>
      <c r="G60" s="28">
        <f>IF(ISNUMBER(H60),AVERAGE(H60:I60),AVERAGE(E60:F60))/700</f>
        <v>0.43571428571428572</v>
      </c>
      <c r="J60">
        <v>2025</v>
      </c>
      <c r="K60" t="s">
        <v>67</v>
      </c>
      <c r="L60" t="s">
        <v>56</v>
      </c>
      <c r="M60" t="s">
        <v>112</v>
      </c>
      <c r="N60" t="s">
        <v>20</v>
      </c>
      <c r="O60" t="s">
        <v>113</v>
      </c>
      <c r="Q60" t="s">
        <v>84</v>
      </c>
      <c r="R60" t="s">
        <v>65</v>
      </c>
      <c r="S60" t="s">
        <v>66</v>
      </c>
      <c r="T60" t="s">
        <v>44</v>
      </c>
    </row>
    <row r="61" spans="1:20" hidden="1" x14ac:dyDescent="0.2">
      <c r="A61" t="s">
        <v>63</v>
      </c>
      <c r="B61" t="s">
        <v>73</v>
      </c>
      <c r="C61" t="s">
        <v>74</v>
      </c>
      <c r="D61" s="21">
        <v>46049</v>
      </c>
      <c r="E61">
        <v>16.850000000000001</v>
      </c>
      <c r="F61">
        <v>17.850000000000001</v>
      </c>
      <c r="G61" s="28">
        <f>IF(ISNUMBER(H61),AVERAGE(H61:I61),AVERAGE(E61:F61))/45</f>
        <v>0.3855555555555556</v>
      </c>
      <c r="J61">
        <v>2025</v>
      </c>
      <c r="K61" t="s">
        <v>60</v>
      </c>
      <c r="L61" t="s">
        <v>56</v>
      </c>
      <c r="M61" t="s">
        <v>112</v>
      </c>
      <c r="N61" t="s">
        <v>20</v>
      </c>
      <c r="O61" t="s">
        <v>113</v>
      </c>
      <c r="Q61" t="s">
        <v>84</v>
      </c>
      <c r="R61" t="s">
        <v>65</v>
      </c>
      <c r="S61" t="s">
        <v>66</v>
      </c>
      <c r="T61" t="s">
        <v>44</v>
      </c>
    </row>
    <row r="62" spans="1:20" hidden="1" x14ac:dyDescent="0.2">
      <c r="A62" t="s">
        <v>63</v>
      </c>
      <c r="B62" t="s">
        <v>73</v>
      </c>
      <c r="C62" t="s">
        <v>74</v>
      </c>
      <c r="D62" s="21">
        <v>46049</v>
      </c>
      <c r="E62">
        <v>15.85</v>
      </c>
      <c r="F62">
        <v>17.850000000000001</v>
      </c>
      <c r="G62" s="28">
        <f>IF(ISNUMBER(H62),AVERAGE(H62:I62),AVERAGE(E62:F62))/45</f>
        <v>0.37444444444444447</v>
      </c>
      <c r="J62">
        <v>2025</v>
      </c>
      <c r="K62" t="s">
        <v>75</v>
      </c>
      <c r="L62" t="s">
        <v>56</v>
      </c>
      <c r="M62" t="s">
        <v>112</v>
      </c>
      <c r="N62" t="s">
        <v>20</v>
      </c>
      <c r="O62" t="s">
        <v>113</v>
      </c>
      <c r="Q62" t="s">
        <v>84</v>
      </c>
      <c r="R62" t="s">
        <v>65</v>
      </c>
      <c r="S62" t="s">
        <v>66</v>
      </c>
      <c r="T62" t="s">
        <v>44</v>
      </c>
    </row>
    <row r="63" spans="1:20" hidden="1" x14ac:dyDescent="0.2">
      <c r="A63" t="s">
        <v>63</v>
      </c>
      <c r="B63" t="s">
        <v>73</v>
      </c>
      <c r="C63" t="s">
        <v>74</v>
      </c>
      <c r="D63" s="21">
        <v>46049</v>
      </c>
      <c r="E63">
        <v>14.85</v>
      </c>
      <c r="F63">
        <v>16.850000000000001</v>
      </c>
      <c r="G63" s="28">
        <f>IF(ISNUMBER(H63),AVERAGE(H63:I63),AVERAGE(E63:F63))/45</f>
        <v>0.35222222222222227</v>
      </c>
      <c r="J63">
        <v>2025</v>
      </c>
      <c r="K63" t="s">
        <v>76</v>
      </c>
      <c r="L63" t="s">
        <v>56</v>
      </c>
      <c r="M63" t="s">
        <v>112</v>
      </c>
      <c r="N63" t="s">
        <v>20</v>
      </c>
      <c r="O63" t="s">
        <v>113</v>
      </c>
      <c r="Q63" t="s">
        <v>84</v>
      </c>
      <c r="R63" t="s">
        <v>65</v>
      </c>
      <c r="S63" t="s">
        <v>66</v>
      </c>
      <c r="T63" t="s">
        <v>44</v>
      </c>
    </row>
    <row r="64" spans="1:20" x14ac:dyDescent="0.2">
      <c r="A64" t="s">
        <v>63</v>
      </c>
      <c r="B64" t="s">
        <v>54</v>
      </c>
      <c r="C64" t="s">
        <v>19</v>
      </c>
      <c r="D64" s="21">
        <v>46052</v>
      </c>
      <c r="E64">
        <v>34.950000000000003</v>
      </c>
      <c r="G64" s="28">
        <f>IF(ISNUMBER(H64),AVERAGE(H64:I64),AVERAGE(E64:F64))/65</f>
        <v>0.53769230769230769</v>
      </c>
      <c r="J64">
        <v>2025</v>
      </c>
      <c r="K64" t="s">
        <v>55</v>
      </c>
      <c r="L64" t="s">
        <v>56</v>
      </c>
      <c r="M64" t="s">
        <v>112</v>
      </c>
      <c r="N64" t="s">
        <v>20</v>
      </c>
      <c r="O64" t="s">
        <v>42</v>
      </c>
      <c r="Q64" t="s">
        <v>84</v>
      </c>
      <c r="R64" t="s">
        <v>65</v>
      </c>
      <c r="S64" t="s">
        <v>66</v>
      </c>
      <c r="T64" t="s">
        <v>44</v>
      </c>
    </row>
    <row r="65" spans="1:20" x14ac:dyDescent="0.2">
      <c r="A65" t="s">
        <v>63</v>
      </c>
      <c r="B65" t="s">
        <v>54</v>
      </c>
      <c r="C65" t="s">
        <v>19</v>
      </c>
      <c r="D65" s="21">
        <v>46052</v>
      </c>
      <c r="E65">
        <v>34.950000000000003</v>
      </c>
      <c r="G65" s="28">
        <f>IF(ISNUMBER(H65),AVERAGE(H65:I65),AVERAGE(E65:F65))/65</f>
        <v>0.53769230769230769</v>
      </c>
      <c r="J65">
        <v>2025</v>
      </c>
      <c r="K65" t="s">
        <v>61</v>
      </c>
      <c r="L65" t="s">
        <v>56</v>
      </c>
      <c r="M65" t="s">
        <v>112</v>
      </c>
      <c r="N65" t="s">
        <v>20</v>
      </c>
      <c r="O65" t="s">
        <v>42</v>
      </c>
      <c r="Q65" t="s">
        <v>84</v>
      </c>
      <c r="R65" t="s">
        <v>65</v>
      </c>
      <c r="S65" t="s">
        <v>66</v>
      </c>
      <c r="T65" t="s">
        <v>44</v>
      </c>
    </row>
    <row r="66" spans="1:20" x14ac:dyDescent="0.2">
      <c r="A66" t="s">
        <v>63</v>
      </c>
      <c r="B66" t="s">
        <v>18</v>
      </c>
      <c r="C66" t="s">
        <v>19</v>
      </c>
      <c r="D66" s="21">
        <v>46052</v>
      </c>
      <c r="E66">
        <v>325</v>
      </c>
      <c r="G66" s="28">
        <f>IF(ISNUMBER(H66),AVERAGE(H66:I66),AVERAGE(E66:F66))/700</f>
        <v>0.4642857142857143</v>
      </c>
      <c r="J66">
        <v>2025</v>
      </c>
      <c r="K66" t="s">
        <v>64</v>
      </c>
      <c r="L66" t="s">
        <v>56</v>
      </c>
      <c r="M66" t="s">
        <v>112</v>
      </c>
      <c r="N66" t="s">
        <v>20</v>
      </c>
      <c r="O66" t="s">
        <v>42</v>
      </c>
      <c r="Q66" t="s">
        <v>84</v>
      </c>
      <c r="R66" t="s">
        <v>65</v>
      </c>
      <c r="S66" t="s">
        <v>66</v>
      </c>
      <c r="T66" t="s">
        <v>44</v>
      </c>
    </row>
    <row r="67" spans="1:20" x14ac:dyDescent="0.2">
      <c r="A67" t="s">
        <v>63</v>
      </c>
      <c r="B67" t="s">
        <v>18</v>
      </c>
      <c r="C67" t="s">
        <v>19</v>
      </c>
      <c r="D67" s="21">
        <v>46052</v>
      </c>
      <c r="E67">
        <v>315</v>
      </c>
      <c r="G67" s="28">
        <f>IF(ISNUMBER(H67),AVERAGE(H67:I67),AVERAGE(E67:F67))/700</f>
        <v>0.45</v>
      </c>
      <c r="J67">
        <v>2025</v>
      </c>
      <c r="K67" t="s">
        <v>68</v>
      </c>
      <c r="L67" t="s">
        <v>56</v>
      </c>
      <c r="M67" t="s">
        <v>112</v>
      </c>
      <c r="N67" t="s">
        <v>20</v>
      </c>
      <c r="O67" t="s">
        <v>42</v>
      </c>
      <c r="Q67" t="s">
        <v>84</v>
      </c>
      <c r="R67" t="s">
        <v>65</v>
      </c>
      <c r="S67" t="s">
        <v>66</v>
      </c>
      <c r="T67" t="s">
        <v>44</v>
      </c>
    </row>
    <row r="68" spans="1:20" x14ac:dyDescent="0.2">
      <c r="A68" t="s">
        <v>63</v>
      </c>
      <c r="B68" t="s">
        <v>18</v>
      </c>
      <c r="C68" t="s">
        <v>19</v>
      </c>
      <c r="D68" s="21">
        <v>46052</v>
      </c>
      <c r="E68">
        <v>305</v>
      </c>
      <c r="G68" s="28">
        <f>IF(ISNUMBER(H68),AVERAGE(H68:I68),AVERAGE(E68:F68))/700</f>
        <v>0.43571428571428572</v>
      </c>
      <c r="J68">
        <v>2025</v>
      </c>
      <c r="K68" t="s">
        <v>67</v>
      </c>
      <c r="L68" t="s">
        <v>56</v>
      </c>
      <c r="M68" t="s">
        <v>112</v>
      </c>
      <c r="N68" t="s">
        <v>20</v>
      </c>
      <c r="O68" t="s">
        <v>42</v>
      </c>
      <c r="Q68" t="s">
        <v>84</v>
      </c>
      <c r="R68" t="s">
        <v>65</v>
      </c>
      <c r="S68" t="s">
        <v>66</v>
      </c>
      <c r="T68" t="s">
        <v>44</v>
      </c>
    </row>
    <row r="69" spans="1:20" hidden="1" x14ac:dyDescent="0.2">
      <c r="A69" t="s">
        <v>63</v>
      </c>
      <c r="B69" t="s">
        <v>73</v>
      </c>
      <c r="C69" t="s">
        <v>74</v>
      </c>
      <c r="D69" s="21">
        <v>46052</v>
      </c>
      <c r="E69">
        <v>16.850000000000001</v>
      </c>
      <c r="F69">
        <v>17.850000000000001</v>
      </c>
      <c r="G69" s="28">
        <f>IF(ISNUMBER(H69),AVERAGE(H69:I69),AVERAGE(E69:F69))/45</f>
        <v>0.3855555555555556</v>
      </c>
      <c r="J69">
        <v>2025</v>
      </c>
      <c r="K69" t="s">
        <v>60</v>
      </c>
      <c r="L69" t="s">
        <v>56</v>
      </c>
      <c r="M69" t="s">
        <v>112</v>
      </c>
      <c r="N69" t="s">
        <v>20</v>
      </c>
      <c r="O69" t="s">
        <v>42</v>
      </c>
      <c r="Q69" t="s">
        <v>84</v>
      </c>
      <c r="R69" t="s">
        <v>65</v>
      </c>
      <c r="S69" t="s">
        <v>66</v>
      </c>
      <c r="T69" t="s">
        <v>44</v>
      </c>
    </row>
    <row r="70" spans="1:20" hidden="1" x14ac:dyDescent="0.2">
      <c r="A70" t="s">
        <v>63</v>
      </c>
      <c r="B70" t="s">
        <v>73</v>
      </c>
      <c r="C70" t="s">
        <v>74</v>
      </c>
      <c r="D70" s="21">
        <v>46052</v>
      </c>
      <c r="E70">
        <v>15.85</v>
      </c>
      <c r="F70">
        <v>17.850000000000001</v>
      </c>
      <c r="G70" s="28">
        <f>IF(ISNUMBER(H70),AVERAGE(H70:I70),AVERAGE(E70:F70))/45</f>
        <v>0.37444444444444447</v>
      </c>
      <c r="J70">
        <v>2025</v>
      </c>
      <c r="K70" t="s">
        <v>75</v>
      </c>
      <c r="L70" t="s">
        <v>56</v>
      </c>
      <c r="M70" t="s">
        <v>112</v>
      </c>
      <c r="N70" t="s">
        <v>20</v>
      </c>
      <c r="O70" t="s">
        <v>42</v>
      </c>
      <c r="Q70" t="s">
        <v>84</v>
      </c>
      <c r="R70" t="s">
        <v>65</v>
      </c>
      <c r="S70" t="s">
        <v>66</v>
      </c>
      <c r="T70" t="s">
        <v>44</v>
      </c>
    </row>
    <row r="71" spans="1:20" hidden="1" x14ac:dyDescent="0.2">
      <c r="A71" t="s">
        <v>63</v>
      </c>
      <c r="B71" t="s">
        <v>73</v>
      </c>
      <c r="C71" t="s">
        <v>74</v>
      </c>
      <c r="D71" s="21">
        <v>46052</v>
      </c>
      <c r="E71">
        <v>14.85</v>
      </c>
      <c r="F71">
        <v>16.850000000000001</v>
      </c>
      <c r="G71" s="28">
        <f>IF(ISNUMBER(H71),AVERAGE(H71:I71),AVERAGE(E71:F71))/45</f>
        <v>0.35222222222222227</v>
      </c>
      <c r="J71">
        <v>2025</v>
      </c>
      <c r="K71" t="s">
        <v>76</v>
      </c>
      <c r="L71" t="s">
        <v>56</v>
      </c>
      <c r="M71" t="s">
        <v>112</v>
      </c>
      <c r="N71" t="s">
        <v>20</v>
      </c>
      <c r="O71" t="s">
        <v>42</v>
      </c>
      <c r="Q71" t="s">
        <v>84</v>
      </c>
      <c r="R71" t="s">
        <v>65</v>
      </c>
      <c r="S71" t="s">
        <v>66</v>
      </c>
      <c r="T71" t="s">
        <v>44</v>
      </c>
    </row>
    <row r="72" spans="1:20" x14ac:dyDescent="0.2">
      <c r="A72" t="s">
        <v>124</v>
      </c>
      <c r="B72" t="s">
        <v>54</v>
      </c>
      <c r="C72" t="s">
        <v>19</v>
      </c>
      <c r="D72" s="21">
        <v>46056</v>
      </c>
      <c r="E72">
        <v>34.950000000000003</v>
      </c>
      <c r="F72">
        <v>37</v>
      </c>
      <c r="G72" s="28">
        <f>IF(ISNUMBER(H72),AVERAGE(H72:I72),AVERAGE(E72:F72))/65</f>
        <v>0.55346153846153845</v>
      </c>
      <c r="J72">
        <v>2025</v>
      </c>
      <c r="K72" t="s">
        <v>61</v>
      </c>
      <c r="L72" t="s">
        <v>56</v>
      </c>
      <c r="M72" t="s">
        <v>112</v>
      </c>
      <c r="N72" t="s">
        <v>20</v>
      </c>
      <c r="O72" t="s">
        <v>125</v>
      </c>
      <c r="Q72" t="s">
        <v>126</v>
      </c>
      <c r="R72" t="s">
        <v>65</v>
      </c>
      <c r="S72" t="s">
        <v>66</v>
      </c>
      <c r="T72" t="s">
        <v>44</v>
      </c>
    </row>
    <row r="73" spans="1:20" x14ac:dyDescent="0.2">
      <c r="A73" t="s">
        <v>124</v>
      </c>
      <c r="B73" t="s">
        <v>54</v>
      </c>
      <c r="C73" t="s">
        <v>19</v>
      </c>
      <c r="D73" s="21">
        <v>46056</v>
      </c>
      <c r="E73">
        <v>34.950000000000003</v>
      </c>
      <c r="F73">
        <v>37</v>
      </c>
      <c r="G73" s="28">
        <f>IF(ISNUMBER(H73),AVERAGE(H73:I73),AVERAGE(E73:F73))/65</f>
        <v>0.55346153846153845</v>
      </c>
      <c r="J73">
        <v>2025</v>
      </c>
      <c r="K73" t="s">
        <v>55</v>
      </c>
      <c r="L73" t="s">
        <v>56</v>
      </c>
      <c r="M73" t="s">
        <v>112</v>
      </c>
      <c r="N73" t="s">
        <v>20</v>
      </c>
      <c r="O73" t="s">
        <v>125</v>
      </c>
      <c r="Q73" t="s">
        <v>126</v>
      </c>
      <c r="R73" t="s">
        <v>65</v>
      </c>
      <c r="S73" t="s">
        <v>66</v>
      </c>
      <c r="T73" t="s">
        <v>44</v>
      </c>
    </row>
    <row r="74" spans="1:20" x14ac:dyDescent="0.2">
      <c r="A74" t="s">
        <v>63</v>
      </c>
      <c r="B74" t="s">
        <v>54</v>
      </c>
      <c r="C74" t="s">
        <v>19</v>
      </c>
      <c r="D74" s="21">
        <v>46056</v>
      </c>
      <c r="E74">
        <v>34.950000000000003</v>
      </c>
      <c r="G74" s="28">
        <f>IF(ISNUMBER(H74),AVERAGE(H74:I74),AVERAGE(E74:F74))/65</f>
        <v>0.53769230769230769</v>
      </c>
      <c r="J74">
        <v>2025</v>
      </c>
      <c r="K74" t="s">
        <v>61</v>
      </c>
      <c r="L74" t="s">
        <v>69</v>
      </c>
      <c r="M74" t="s">
        <v>112</v>
      </c>
      <c r="N74" t="s">
        <v>20</v>
      </c>
      <c r="O74" t="s">
        <v>128</v>
      </c>
      <c r="Q74" t="s">
        <v>126</v>
      </c>
      <c r="R74" t="s">
        <v>65</v>
      </c>
      <c r="S74" t="s">
        <v>66</v>
      </c>
      <c r="T74" t="s">
        <v>44</v>
      </c>
    </row>
    <row r="75" spans="1:20" x14ac:dyDescent="0.2">
      <c r="A75" t="s">
        <v>63</v>
      </c>
      <c r="B75" t="s">
        <v>54</v>
      </c>
      <c r="C75" t="s">
        <v>19</v>
      </c>
      <c r="D75" s="21">
        <v>46056</v>
      </c>
      <c r="E75">
        <v>34.950000000000003</v>
      </c>
      <c r="G75" s="28">
        <f>IF(ISNUMBER(H75),AVERAGE(H75:I75),AVERAGE(E75:F75))/65</f>
        <v>0.53769230769230769</v>
      </c>
      <c r="J75">
        <v>2025</v>
      </c>
      <c r="K75" t="s">
        <v>55</v>
      </c>
      <c r="L75" t="s">
        <v>69</v>
      </c>
      <c r="M75" t="s">
        <v>112</v>
      </c>
      <c r="N75" t="s">
        <v>20</v>
      </c>
      <c r="O75" t="s">
        <v>128</v>
      </c>
      <c r="Q75" t="s">
        <v>126</v>
      </c>
      <c r="R75" t="s">
        <v>65</v>
      </c>
      <c r="S75" t="s">
        <v>66</v>
      </c>
      <c r="T75" t="s">
        <v>44</v>
      </c>
    </row>
    <row r="76" spans="1:20" x14ac:dyDescent="0.2">
      <c r="A76" t="s">
        <v>124</v>
      </c>
      <c r="B76" t="s">
        <v>18</v>
      </c>
      <c r="C76" t="s">
        <v>19</v>
      </c>
      <c r="D76" s="21">
        <v>46056</v>
      </c>
      <c r="E76">
        <v>370</v>
      </c>
      <c r="G76" s="28">
        <f>IF(ISNUMBER(H76),AVERAGE(H76:I76),AVERAGE(E76:F76))/700</f>
        <v>0.52857142857142858</v>
      </c>
      <c r="J76">
        <v>2025</v>
      </c>
      <c r="K76" t="s">
        <v>68</v>
      </c>
      <c r="L76" t="s">
        <v>56</v>
      </c>
      <c r="M76" t="s">
        <v>112</v>
      </c>
      <c r="N76" t="s">
        <v>20</v>
      </c>
      <c r="O76" t="s">
        <v>125</v>
      </c>
      <c r="Q76" t="s">
        <v>126</v>
      </c>
      <c r="R76" t="s">
        <v>65</v>
      </c>
      <c r="S76" t="s">
        <v>66</v>
      </c>
      <c r="T76" t="s">
        <v>44</v>
      </c>
    </row>
    <row r="77" spans="1:20" x14ac:dyDescent="0.2">
      <c r="A77" t="s">
        <v>124</v>
      </c>
      <c r="B77" t="s">
        <v>18</v>
      </c>
      <c r="C77" t="s">
        <v>19</v>
      </c>
      <c r="D77" s="21">
        <v>46056</v>
      </c>
      <c r="E77">
        <v>370</v>
      </c>
      <c r="G77" s="28">
        <f>IF(ISNUMBER(H77),AVERAGE(H77:I77),AVERAGE(E77:F77))/700</f>
        <v>0.52857142857142858</v>
      </c>
      <c r="J77">
        <v>2025</v>
      </c>
      <c r="K77" t="s">
        <v>64</v>
      </c>
      <c r="L77" t="s">
        <v>56</v>
      </c>
      <c r="M77" t="s">
        <v>112</v>
      </c>
      <c r="N77" t="s">
        <v>20</v>
      </c>
      <c r="O77" t="s">
        <v>125</v>
      </c>
      <c r="P77" t="s">
        <v>127</v>
      </c>
      <c r="Q77" t="s">
        <v>126</v>
      </c>
      <c r="R77" t="s">
        <v>65</v>
      </c>
      <c r="S77" t="s">
        <v>66</v>
      </c>
      <c r="T77" t="s">
        <v>44</v>
      </c>
    </row>
    <row r="78" spans="1:20" x14ac:dyDescent="0.2">
      <c r="A78" t="s">
        <v>63</v>
      </c>
      <c r="B78" t="s">
        <v>18</v>
      </c>
      <c r="C78" t="s">
        <v>19</v>
      </c>
      <c r="D78" s="21">
        <v>46056</v>
      </c>
      <c r="E78">
        <v>345</v>
      </c>
      <c r="G78" s="28">
        <f>IF(ISNUMBER(H78),AVERAGE(H78:I78),AVERAGE(E78:F78))/700</f>
        <v>0.49285714285714288</v>
      </c>
      <c r="J78">
        <v>2025</v>
      </c>
      <c r="K78" t="s">
        <v>64</v>
      </c>
      <c r="L78" t="s">
        <v>69</v>
      </c>
      <c r="M78" t="s">
        <v>112</v>
      </c>
      <c r="N78" t="s">
        <v>20</v>
      </c>
      <c r="O78" t="s">
        <v>128</v>
      </c>
      <c r="Q78" t="s">
        <v>126</v>
      </c>
      <c r="R78" t="s">
        <v>65</v>
      </c>
      <c r="S78" t="s">
        <v>66</v>
      </c>
      <c r="T78" t="s">
        <v>44</v>
      </c>
    </row>
    <row r="79" spans="1:20" x14ac:dyDescent="0.2">
      <c r="A79" t="s">
        <v>63</v>
      </c>
      <c r="B79" t="s">
        <v>18</v>
      </c>
      <c r="C79" t="s">
        <v>19</v>
      </c>
      <c r="D79" s="21">
        <v>46056</v>
      </c>
      <c r="E79">
        <v>325</v>
      </c>
      <c r="G79" s="28">
        <f>IF(ISNUMBER(H79),AVERAGE(H79:I79),AVERAGE(E79:F79))/700</f>
        <v>0.4642857142857143</v>
      </c>
      <c r="J79">
        <v>2025</v>
      </c>
      <c r="K79" t="s">
        <v>68</v>
      </c>
      <c r="L79" t="s">
        <v>69</v>
      </c>
      <c r="M79" t="s">
        <v>112</v>
      </c>
      <c r="N79" t="s">
        <v>20</v>
      </c>
      <c r="O79" t="s">
        <v>128</v>
      </c>
      <c r="Q79" t="s">
        <v>126</v>
      </c>
      <c r="R79" t="s">
        <v>65</v>
      </c>
      <c r="S79" t="s">
        <v>66</v>
      </c>
      <c r="T79" t="s">
        <v>44</v>
      </c>
    </row>
    <row r="80" spans="1:20" x14ac:dyDescent="0.2">
      <c r="A80" t="s">
        <v>63</v>
      </c>
      <c r="B80" t="s">
        <v>18</v>
      </c>
      <c r="C80" t="s">
        <v>19</v>
      </c>
      <c r="D80" s="21">
        <v>46056</v>
      </c>
      <c r="E80">
        <v>325</v>
      </c>
      <c r="G80" s="28">
        <f>IF(ISNUMBER(H80),AVERAGE(H80:I80),AVERAGE(E80:F80))/700</f>
        <v>0.4642857142857143</v>
      </c>
      <c r="J80">
        <v>2025</v>
      </c>
      <c r="K80" t="s">
        <v>67</v>
      </c>
      <c r="L80" t="s">
        <v>69</v>
      </c>
      <c r="M80" t="s">
        <v>112</v>
      </c>
      <c r="N80" t="s">
        <v>20</v>
      </c>
      <c r="O80" t="s">
        <v>128</v>
      </c>
      <c r="Q80" t="s">
        <v>126</v>
      </c>
      <c r="R80" t="s">
        <v>65</v>
      </c>
      <c r="S80" t="s">
        <v>66</v>
      </c>
      <c r="T80" t="s">
        <v>44</v>
      </c>
    </row>
    <row r="81" spans="1:20" hidden="1" x14ac:dyDescent="0.2">
      <c r="A81" t="s">
        <v>124</v>
      </c>
      <c r="B81" t="s">
        <v>73</v>
      </c>
      <c r="C81" t="s">
        <v>74</v>
      </c>
      <c r="D81" s="21">
        <v>46056</v>
      </c>
      <c r="E81">
        <v>16.850000000000001</v>
      </c>
      <c r="F81">
        <v>17.850000000000001</v>
      </c>
      <c r="G81" s="28">
        <f>IF(ISNUMBER(H81),AVERAGE(H81:I81),AVERAGE(E81:F81))/45</f>
        <v>0.3855555555555556</v>
      </c>
      <c r="J81">
        <v>2025</v>
      </c>
      <c r="K81" t="s">
        <v>60</v>
      </c>
      <c r="L81" t="s">
        <v>56</v>
      </c>
      <c r="M81" t="s">
        <v>112</v>
      </c>
      <c r="N81" t="s">
        <v>20</v>
      </c>
      <c r="O81" t="s">
        <v>125</v>
      </c>
      <c r="Q81" t="s">
        <v>126</v>
      </c>
      <c r="R81" t="s">
        <v>65</v>
      </c>
      <c r="S81" t="s">
        <v>66</v>
      </c>
      <c r="T81" t="s">
        <v>44</v>
      </c>
    </row>
    <row r="82" spans="1:20" hidden="1" x14ac:dyDescent="0.2">
      <c r="A82" t="s">
        <v>63</v>
      </c>
      <c r="B82" t="s">
        <v>73</v>
      </c>
      <c r="C82" t="s">
        <v>74</v>
      </c>
      <c r="D82" s="21">
        <v>46056</v>
      </c>
      <c r="E82">
        <v>16.850000000000001</v>
      </c>
      <c r="F82">
        <v>17.850000000000001</v>
      </c>
      <c r="G82" s="28">
        <f>IF(ISNUMBER(H82),AVERAGE(H82:I82),AVERAGE(E82:F82))/45</f>
        <v>0.3855555555555556</v>
      </c>
      <c r="J82">
        <v>2025</v>
      </c>
      <c r="K82" t="s">
        <v>60</v>
      </c>
      <c r="L82" t="s">
        <v>69</v>
      </c>
      <c r="M82" t="s">
        <v>112</v>
      </c>
      <c r="N82" t="s">
        <v>20</v>
      </c>
      <c r="O82" t="s">
        <v>128</v>
      </c>
      <c r="Q82" t="s">
        <v>126</v>
      </c>
      <c r="R82" t="s">
        <v>65</v>
      </c>
      <c r="S82" t="s">
        <v>66</v>
      </c>
      <c r="T82" t="s">
        <v>44</v>
      </c>
    </row>
    <row r="83" spans="1:20" hidden="1" x14ac:dyDescent="0.2">
      <c r="A83" t="s">
        <v>63</v>
      </c>
      <c r="B83" t="s">
        <v>73</v>
      </c>
      <c r="C83" t="s">
        <v>74</v>
      </c>
      <c r="D83" s="21">
        <v>46056</v>
      </c>
      <c r="E83">
        <v>15.85</v>
      </c>
      <c r="F83">
        <v>17.850000000000001</v>
      </c>
      <c r="G83" s="28">
        <f>IF(ISNUMBER(H83),AVERAGE(H83:I83),AVERAGE(E83:F83))/45</f>
        <v>0.37444444444444447</v>
      </c>
      <c r="J83">
        <v>2025</v>
      </c>
      <c r="K83" t="s">
        <v>75</v>
      </c>
      <c r="L83" t="s">
        <v>69</v>
      </c>
      <c r="M83" t="s">
        <v>112</v>
      </c>
      <c r="N83" t="s">
        <v>20</v>
      </c>
      <c r="O83" t="s">
        <v>128</v>
      </c>
      <c r="Q83" t="s">
        <v>126</v>
      </c>
      <c r="R83" t="s">
        <v>65</v>
      </c>
      <c r="S83" t="s">
        <v>66</v>
      </c>
      <c r="T83" t="s">
        <v>44</v>
      </c>
    </row>
    <row r="84" spans="1:20" hidden="1" x14ac:dyDescent="0.2">
      <c r="A84" t="s">
        <v>63</v>
      </c>
      <c r="B84" t="s">
        <v>73</v>
      </c>
      <c r="C84" t="s">
        <v>74</v>
      </c>
      <c r="D84" s="21">
        <v>46056</v>
      </c>
      <c r="E84">
        <v>14.85</v>
      </c>
      <c r="F84">
        <v>16.850000000000001</v>
      </c>
      <c r="G84" s="28">
        <f>IF(ISNUMBER(H84),AVERAGE(H84:I84),AVERAGE(E84:F84))/45</f>
        <v>0.35222222222222227</v>
      </c>
      <c r="J84">
        <v>2025</v>
      </c>
      <c r="K84" t="s">
        <v>76</v>
      </c>
      <c r="L84" t="s">
        <v>69</v>
      </c>
      <c r="M84" t="s">
        <v>112</v>
      </c>
      <c r="N84" t="s">
        <v>20</v>
      </c>
      <c r="O84" t="s">
        <v>128</v>
      </c>
      <c r="Q84" t="s">
        <v>126</v>
      </c>
      <c r="R84" t="s">
        <v>65</v>
      </c>
      <c r="S84" t="s">
        <v>66</v>
      </c>
      <c r="T84" t="s">
        <v>44</v>
      </c>
    </row>
    <row r="85" spans="1:20" hidden="1" x14ac:dyDescent="0.2">
      <c r="A85" t="s">
        <v>124</v>
      </c>
      <c r="B85" t="s">
        <v>73</v>
      </c>
      <c r="C85" t="s">
        <v>74</v>
      </c>
      <c r="D85" s="21">
        <v>46056</v>
      </c>
      <c r="E85">
        <v>13.85</v>
      </c>
      <c r="F85">
        <v>17.850000000000001</v>
      </c>
      <c r="G85" s="28">
        <f>IF(ISNUMBER(H85),AVERAGE(H85:I85),AVERAGE(E85:F85))/45</f>
        <v>0.35222222222222227</v>
      </c>
      <c r="J85">
        <v>2025</v>
      </c>
      <c r="K85" t="s">
        <v>76</v>
      </c>
      <c r="L85" t="s">
        <v>56</v>
      </c>
      <c r="M85" t="s">
        <v>112</v>
      </c>
      <c r="N85" t="s">
        <v>20</v>
      </c>
      <c r="O85" t="s">
        <v>125</v>
      </c>
      <c r="Q85" t="s">
        <v>126</v>
      </c>
      <c r="R85" t="s">
        <v>65</v>
      </c>
      <c r="S85" t="s">
        <v>66</v>
      </c>
      <c r="T85" t="s">
        <v>44</v>
      </c>
    </row>
    <row r="86" spans="1:20" x14ac:dyDescent="0.2">
      <c r="A86" t="s">
        <v>124</v>
      </c>
      <c r="B86" t="s">
        <v>54</v>
      </c>
      <c r="C86" t="s">
        <v>19</v>
      </c>
      <c r="D86" s="21">
        <v>46059</v>
      </c>
      <c r="E86">
        <v>34.950000000000003</v>
      </c>
      <c r="F86">
        <v>37</v>
      </c>
      <c r="G86" s="28">
        <f>IF(ISNUMBER(H86),AVERAGE(H86:I86),AVERAGE(E86:F86))/65</f>
        <v>0.55346153846153845</v>
      </c>
      <c r="J86">
        <v>2025</v>
      </c>
      <c r="K86" t="s">
        <v>55</v>
      </c>
      <c r="L86" t="s">
        <v>56</v>
      </c>
      <c r="M86" t="s">
        <v>112</v>
      </c>
      <c r="N86" t="s">
        <v>20</v>
      </c>
      <c r="O86" t="s">
        <v>138</v>
      </c>
      <c r="Q86" t="s">
        <v>126</v>
      </c>
      <c r="R86" t="s">
        <v>65</v>
      </c>
      <c r="S86" t="s">
        <v>66</v>
      </c>
      <c r="T86" t="s">
        <v>44</v>
      </c>
    </row>
    <row r="87" spans="1:20" x14ac:dyDescent="0.2">
      <c r="A87" t="s">
        <v>124</v>
      </c>
      <c r="B87" t="s">
        <v>54</v>
      </c>
      <c r="C87" t="s">
        <v>19</v>
      </c>
      <c r="D87" s="21">
        <v>46059</v>
      </c>
      <c r="E87">
        <v>34.950000000000003</v>
      </c>
      <c r="F87">
        <v>37</v>
      </c>
      <c r="G87" s="28">
        <f>IF(ISNUMBER(H87),AVERAGE(H87:I87),AVERAGE(E87:F87))/65</f>
        <v>0.55346153846153845</v>
      </c>
      <c r="J87">
        <v>2025</v>
      </c>
      <c r="K87" t="s">
        <v>61</v>
      </c>
      <c r="L87" t="s">
        <v>56</v>
      </c>
      <c r="M87" t="s">
        <v>112</v>
      </c>
      <c r="N87" t="s">
        <v>20</v>
      </c>
      <c r="O87" t="s">
        <v>138</v>
      </c>
      <c r="Q87" t="s">
        <v>126</v>
      </c>
      <c r="R87" t="s">
        <v>65</v>
      </c>
      <c r="S87" t="s">
        <v>66</v>
      </c>
      <c r="T87" t="s">
        <v>44</v>
      </c>
    </row>
    <row r="88" spans="1:20" x14ac:dyDescent="0.2">
      <c r="A88" t="s">
        <v>63</v>
      </c>
      <c r="B88" t="s">
        <v>54</v>
      </c>
      <c r="C88" t="s">
        <v>19</v>
      </c>
      <c r="D88" s="21">
        <v>46059</v>
      </c>
      <c r="E88">
        <v>34.950000000000003</v>
      </c>
      <c r="G88" s="28">
        <f>IF(ISNUMBER(H88),AVERAGE(H88:I88),AVERAGE(E88:F88))/65</f>
        <v>0.53769230769230769</v>
      </c>
      <c r="J88">
        <v>2025</v>
      </c>
      <c r="K88" t="s">
        <v>55</v>
      </c>
      <c r="L88" t="s">
        <v>69</v>
      </c>
      <c r="M88" t="s">
        <v>112</v>
      </c>
      <c r="N88" t="s">
        <v>20</v>
      </c>
      <c r="O88" t="s">
        <v>42</v>
      </c>
      <c r="Q88" t="s">
        <v>126</v>
      </c>
      <c r="R88" t="s">
        <v>65</v>
      </c>
      <c r="S88" t="s">
        <v>66</v>
      </c>
      <c r="T88" t="s">
        <v>44</v>
      </c>
    </row>
    <row r="89" spans="1:20" x14ac:dyDescent="0.2">
      <c r="A89" t="s">
        <v>63</v>
      </c>
      <c r="B89" t="s">
        <v>54</v>
      </c>
      <c r="C89" t="s">
        <v>19</v>
      </c>
      <c r="D89" s="21">
        <v>46059</v>
      </c>
      <c r="E89">
        <v>34.950000000000003</v>
      </c>
      <c r="G89" s="28">
        <f>IF(ISNUMBER(H89),AVERAGE(H89:I89),AVERAGE(E89:F89))/65</f>
        <v>0.53769230769230769</v>
      </c>
      <c r="J89">
        <v>2025</v>
      </c>
      <c r="K89" t="s">
        <v>61</v>
      </c>
      <c r="L89" t="s">
        <v>69</v>
      </c>
      <c r="M89" t="s">
        <v>112</v>
      </c>
      <c r="N89" t="s">
        <v>20</v>
      </c>
      <c r="O89" t="s">
        <v>42</v>
      </c>
      <c r="Q89" t="s">
        <v>126</v>
      </c>
      <c r="R89" t="s">
        <v>65</v>
      </c>
      <c r="S89" t="s">
        <v>66</v>
      </c>
      <c r="T89" t="s">
        <v>44</v>
      </c>
    </row>
    <row r="90" spans="1:20" x14ac:dyDescent="0.2">
      <c r="A90" t="s">
        <v>124</v>
      </c>
      <c r="B90" t="s">
        <v>18</v>
      </c>
      <c r="C90" t="s">
        <v>19</v>
      </c>
      <c r="D90" s="21">
        <v>46059</v>
      </c>
      <c r="E90">
        <v>350</v>
      </c>
      <c r="G90" s="28">
        <f>IF(ISNUMBER(H90),AVERAGE(H90:I90),AVERAGE(E90:F90))/700</f>
        <v>0.5</v>
      </c>
      <c r="J90">
        <v>2025</v>
      </c>
      <c r="K90" t="s">
        <v>64</v>
      </c>
      <c r="L90" t="s">
        <v>56</v>
      </c>
      <c r="M90" t="s">
        <v>112</v>
      </c>
      <c r="N90" t="s">
        <v>20</v>
      </c>
      <c r="O90" t="s">
        <v>138</v>
      </c>
      <c r="P90" t="s">
        <v>127</v>
      </c>
      <c r="Q90" t="s">
        <v>126</v>
      </c>
      <c r="R90" t="s">
        <v>65</v>
      </c>
      <c r="S90" t="s">
        <v>66</v>
      </c>
      <c r="T90" t="s">
        <v>44</v>
      </c>
    </row>
    <row r="91" spans="1:20" x14ac:dyDescent="0.2">
      <c r="A91" t="s">
        <v>63</v>
      </c>
      <c r="B91" t="s">
        <v>18</v>
      </c>
      <c r="C91" t="s">
        <v>19</v>
      </c>
      <c r="D91" s="21">
        <v>46059</v>
      </c>
      <c r="E91">
        <v>345</v>
      </c>
      <c r="G91" s="28">
        <f>IF(ISNUMBER(H91),AVERAGE(H91:I91),AVERAGE(E91:F91))/700</f>
        <v>0.49285714285714288</v>
      </c>
      <c r="J91">
        <v>2025</v>
      </c>
      <c r="K91" t="s">
        <v>64</v>
      </c>
      <c r="L91" t="s">
        <v>69</v>
      </c>
      <c r="M91" t="s">
        <v>112</v>
      </c>
      <c r="N91" t="s">
        <v>20</v>
      </c>
      <c r="O91" t="s">
        <v>42</v>
      </c>
      <c r="Q91" t="s">
        <v>126</v>
      </c>
      <c r="R91" t="s">
        <v>65</v>
      </c>
      <c r="S91" t="s">
        <v>66</v>
      </c>
      <c r="T91" t="s">
        <v>44</v>
      </c>
    </row>
    <row r="92" spans="1:20" x14ac:dyDescent="0.2">
      <c r="A92" t="s">
        <v>124</v>
      </c>
      <c r="B92" t="s">
        <v>18</v>
      </c>
      <c r="C92" t="s">
        <v>19</v>
      </c>
      <c r="D92" s="21">
        <v>46059</v>
      </c>
      <c r="E92">
        <v>343</v>
      </c>
      <c r="G92" s="28">
        <f>IF(ISNUMBER(H92),AVERAGE(H92:I92),AVERAGE(E92:F92))/700</f>
        <v>0.49</v>
      </c>
      <c r="J92">
        <v>2025</v>
      </c>
      <c r="K92" t="s">
        <v>68</v>
      </c>
      <c r="L92" t="s">
        <v>56</v>
      </c>
      <c r="M92" t="s">
        <v>112</v>
      </c>
      <c r="N92" t="s">
        <v>20</v>
      </c>
      <c r="O92" t="s">
        <v>138</v>
      </c>
      <c r="Q92" t="s">
        <v>126</v>
      </c>
      <c r="R92" t="s">
        <v>65</v>
      </c>
      <c r="S92" t="s">
        <v>66</v>
      </c>
      <c r="T92" t="s">
        <v>44</v>
      </c>
    </row>
    <row r="93" spans="1:20" x14ac:dyDescent="0.2">
      <c r="A93" t="s">
        <v>63</v>
      </c>
      <c r="B93" t="s">
        <v>18</v>
      </c>
      <c r="C93" t="s">
        <v>19</v>
      </c>
      <c r="D93" s="21">
        <v>46059</v>
      </c>
      <c r="E93">
        <v>325</v>
      </c>
      <c r="G93" s="28">
        <f>IF(ISNUMBER(H93),AVERAGE(H93:I93),AVERAGE(E93:F93))/700</f>
        <v>0.4642857142857143</v>
      </c>
      <c r="J93">
        <v>2025</v>
      </c>
      <c r="K93" t="s">
        <v>67</v>
      </c>
      <c r="L93" t="s">
        <v>69</v>
      </c>
      <c r="M93" t="s">
        <v>112</v>
      </c>
      <c r="N93" t="s">
        <v>20</v>
      </c>
      <c r="O93" t="s">
        <v>42</v>
      </c>
      <c r="Q93" t="s">
        <v>126</v>
      </c>
      <c r="R93" t="s">
        <v>65</v>
      </c>
      <c r="S93" t="s">
        <v>66</v>
      </c>
      <c r="T93" t="s">
        <v>44</v>
      </c>
    </row>
    <row r="94" spans="1:20" x14ac:dyDescent="0.2">
      <c r="A94" t="s">
        <v>63</v>
      </c>
      <c r="B94" t="s">
        <v>18</v>
      </c>
      <c r="C94" t="s">
        <v>19</v>
      </c>
      <c r="D94" s="21">
        <v>46059</v>
      </c>
      <c r="E94">
        <v>325</v>
      </c>
      <c r="G94" s="28">
        <f>IF(ISNUMBER(H94),AVERAGE(H94:I94),AVERAGE(E94:F94))/700</f>
        <v>0.4642857142857143</v>
      </c>
      <c r="J94">
        <v>2025</v>
      </c>
      <c r="K94" t="s">
        <v>68</v>
      </c>
      <c r="L94" t="s">
        <v>69</v>
      </c>
      <c r="M94" t="s">
        <v>112</v>
      </c>
      <c r="N94" t="s">
        <v>20</v>
      </c>
      <c r="O94" t="s">
        <v>42</v>
      </c>
      <c r="Q94" t="s">
        <v>126</v>
      </c>
      <c r="R94" t="s">
        <v>65</v>
      </c>
      <c r="S94" t="s">
        <v>66</v>
      </c>
      <c r="T94" t="s">
        <v>44</v>
      </c>
    </row>
    <row r="95" spans="1:20" hidden="1" x14ac:dyDescent="0.2">
      <c r="A95" t="s">
        <v>63</v>
      </c>
      <c r="B95" t="s">
        <v>73</v>
      </c>
      <c r="C95" t="s">
        <v>74</v>
      </c>
      <c r="D95" s="21">
        <v>46059</v>
      </c>
      <c r="E95">
        <v>16.850000000000001</v>
      </c>
      <c r="F95">
        <v>17.850000000000001</v>
      </c>
      <c r="G95" s="28">
        <f>IF(ISNUMBER(H95),AVERAGE(H95:I95),AVERAGE(E95:F95))/45</f>
        <v>0.3855555555555556</v>
      </c>
      <c r="J95">
        <v>2025</v>
      </c>
      <c r="K95" t="s">
        <v>60</v>
      </c>
      <c r="L95" t="s">
        <v>69</v>
      </c>
      <c r="M95" t="s">
        <v>112</v>
      </c>
      <c r="N95" t="s">
        <v>20</v>
      </c>
      <c r="O95" t="s">
        <v>42</v>
      </c>
      <c r="Q95" t="s">
        <v>126</v>
      </c>
      <c r="R95" t="s">
        <v>65</v>
      </c>
      <c r="S95" t="s">
        <v>66</v>
      </c>
      <c r="T95" t="s">
        <v>44</v>
      </c>
    </row>
    <row r="96" spans="1:20" hidden="1" x14ac:dyDescent="0.2">
      <c r="A96" t="s">
        <v>124</v>
      </c>
      <c r="B96" t="s">
        <v>73</v>
      </c>
      <c r="C96" t="s">
        <v>74</v>
      </c>
      <c r="D96" s="21">
        <v>46059</v>
      </c>
      <c r="E96">
        <v>16.850000000000001</v>
      </c>
      <c r="F96">
        <v>17.850000000000001</v>
      </c>
      <c r="G96" s="28">
        <f>IF(ISNUMBER(H96),AVERAGE(H96:I96),AVERAGE(E96:F96))/45</f>
        <v>0.3855555555555556</v>
      </c>
      <c r="J96">
        <v>2025</v>
      </c>
      <c r="K96" t="s">
        <v>60</v>
      </c>
      <c r="L96" t="s">
        <v>56</v>
      </c>
      <c r="M96" t="s">
        <v>112</v>
      </c>
      <c r="N96" t="s">
        <v>20</v>
      </c>
      <c r="O96" t="s">
        <v>138</v>
      </c>
      <c r="Q96" t="s">
        <v>126</v>
      </c>
      <c r="R96" t="s">
        <v>65</v>
      </c>
      <c r="S96" t="s">
        <v>66</v>
      </c>
      <c r="T96" t="s">
        <v>44</v>
      </c>
    </row>
    <row r="97" spans="1:20" hidden="1" x14ac:dyDescent="0.2">
      <c r="A97" t="s">
        <v>63</v>
      </c>
      <c r="B97" t="s">
        <v>73</v>
      </c>
      <c r="C97" t="s">
        <v>74</v>
      </c>
      <c r="D97" s="21">
        <v>46059</v>
      </c>
      <c r="E97">
        <v>15.85</v>
      </c>
      <c r="F97">
        <v>17.850000000000001</v>
      </c>
      <c r="G97" s="28">
        <f>IF(ISNUMBER(H97),AVERAGE(H97:I97),AVERAGE(E97:F97))/45</f>
        <v>0.37444444444444447</v>
      </c>
      <c r="J97">
        <v>2025</v>
      </c>
      <c r="K97" t="s">
        <v>75</v>
      </c>
      <c r="L97" t="s">
        <v>69</v>
      </c>
      <c r="M97" t="s">
        <v>112</v>
      </c>
      <c r="N97" t="s">
        <v>20</v>
      </c>
      <c r="O97" t="s">
        <v>42</v>
      </c>
      <c r="Q97" t="s">
        <v>126</v>
      </c>
      <c r="R97" t="s">
        <v>65</v>
      </c>
      <c r="S97" t="s">
        <v>66</v>
      </c>
      <c r="T97" t="s">
        <v>44</v>
      </c>
    </row>
    <row r="98" spans="1:20" hidden="1" x14ac:dyDescent="0.2">
      <c r="A98" t="s">
        <v>63</v>
      </c>
      <c r="B98" t="s">
        <v>73</v>
      </c>
      <c r="C98" t="s">
        <v>74</v>
      </c>
      <c r="D98" s="21">
        <v>46059</v>
      </c>
      <c r="E98">
        <v>14.85</v>
      </c>
      <c r="F98">
        <v>16.850000000000001</v>
      </c>
      <c r="G98" s="28">
        <f>IF(ISNUMBER(H98),AVERAGE(H98:I98),AVERAGE(E98:F98))/45</f>
        <v>0.35222222222222227</v>
      </c>
      <c r="J98">
        <v>2025</v>
      </c>
      <c r="K98" t="s">
        <v>76</v>
      </c>
      <c r="L98" t="s">
        <v>69</v>
      </c>
      <c r="M98" t="s">
        <v>112</v>
      </c>
      <c r="N98" t="s">
        <v>20</v>
      </c>
      <c r="O98" t="s">
        <v>42</v>
      </c>
      <c r="Q98" t="s">
        <v>126</v>
      </c>
      <c r="R98" t="s">
        <v>65</v>
      </c>
      <c r="S98" t="s">
        <v>66</v>
      </c>
      <c r="T98" t="s">
        <v>44</v>
      </c>
    </row>
    <row r="99" spans="1:20" hidden="1" x14ac:dyDescent="0.2">
      <c r="A99" t="s">
        <v>124</v>
      </c>
      <c r="B99" t="s">
        <v>73</v>
      </c>
      <c r="C99" t="s">
        <v>74</v>
      </c>
      <c r="D99" s="21">
        <v>46059</v>
      </c>
      <c r="E99">
        <v>13.85</v>
      </c>
      <c r="F99">
        <v>17.850000000000001</v>
      </c>
      <c r="G99" s="28">
        <f>IF(ISNUMBER(H99),AVERAGE(H99:I99),AVERAGE(E99:F99))/45</f>
        <v>0.35222222222222227</v>
      </c>
      <c r="J99">
        <v>2025</v>
      </c>
      <c r="K99" t="s">
        <v>76</v>
      </c>
      <c r="L99" t="s">
        <v>56</v>
      </c>
      <c r="M99" t="s">
        <v>112</v>
      </c>
      <c r="N99" t="s">
        <v>20</v>
      </c>
      <c r="O99" t="s">
        <v>138</v>
      </c>
      <c r="Q99" t="s">
        <v>126</v>
      </c>
      <c r="R99" t="s">
        <v>65</v>
      </c>
      <c r="S99" t="s">
        <v>66</v>
      </c>
      <c r="T99" t="s">
        <v>44</v>
      </c>
    </row>
    <row r="100" spans="1:20" x14ac:dyDescent="0.2">
      <c r="A100" t="s">
        <v>124</v>
      </c>
      <c r="B100" t="s">
        <v>54</v>
      </c>
      <c r="C100" t="s">
        <v>19</v>
      </c>
      <c r="D100" s="21">
        <v>46063</v>
      </c>
      <c r="E100">
        <v>34.950000000000003</v>
      </c>
      <c r="F100">
        <v>37</v>
      </c>
      <c r="G100" s="28">
        <f>IF(ISNUMBER(H100),AVERAGE(H100:I100),AVERAGE(E100:F100))/65</f>
        <v>0.55346153846153845</v>
      </c>
      <c r="J100">
        <v>2025</v>
      </c>
      <c r="K100" t="s">
        <v>61</v>
      </c>
      <c r="L100" t="s">
        <v>56</v>
      </c>
      <c r="M100" t="s">
        <v>112</v>
      </c>
      <c r="N100" t="s">
        <v>20</v>
      </c>
      <c r="O100" t="s">
        <v>42</v>
      </c>
      <c r="Q100" t="s">
        <v>126</v>
      </c>
      <c r="R100" t="s">
        <v>65</v>
      </c>
      <c r="S100" t="s">
        <v>66</v>
      </c>
      <c r="T100" t="s">
        <v>44</v>
      </c>
    </row>
    <row r="101" spans="1:20" x14ac:dyDescent="0.2">
      <c r="A101" t="s">
        <v>124</v>
      </c>
      <c r="B101" t="s">
        <v>54</v>
      </c>
      <c r="C101" t="s">
        <v>19</v>
      </c>
      <c r="D101" s="21">
        <v>46063</v>
      </c>
      <c r="E101">
        <v>34.950000000000003</v>
      </c>
      <c r="F101">
        <v>37</v>
      </c>
      <c r="G101" s="28">
        <f>IF(ISNUMBER(H101),AVERAGE(H101:I101),AVERAGE(E101:F101))/65</f>
        <v>0.55346153846153845</v>
      </c>
      <c r="J101">
        <v>2025</v>
      </c>
      <c r="K101" t="s">
        <v>55</v>
      </c>
      <c r="L101" t="s">
        <v>56</v>
      </c>
      <c r="M101" t="s">
        <v>112</v>
      </c>
      <c r="N101" t="s">
        <v>20</v>
      </c>
      <c r="O101" t="s">
        <v>42</v>
      </c>
      <c r="Q101" t="s">
        <v>126</v>
      </c>
      <c r="R101" t="s">
        <v>65</v>
      </c>
      <c r="S101" t="s">
        <v>66</v>
      </c>
      <c r="T101" t="s">
        <v>44</v>
      </c>
    </row>
    <row r="102" spans="1:20" x14ac:dyDescent="0.2">
      <c r="A102" t="s">
        <v>63</v>
      </c>
      <c r="B102" t="s">
        <v>54</v>
      </c>
      <c r="C102" t="s">
        <v>19</v>
      </c>
      <c r="D102" s="21">
        <v>46063</v>
      </c>
      <c r="E102">
        <v>34.950000000000003</v>
      </c>
      <c r="G102" s="28">
        <f>IF(ISNUMBER(H102),AVERAGE(H102:I102),AVERAGE(E102:F102))/65</f>
        <v>0.53769230769230769</v>
      </c>
      <c r="J102">
        <v>2025</v>
      </c>
      <c r="K102" t="s">
        <v>55</v>
      </c>
      <c r="L102" t="s">
        <v>69</v>
      </c>
      <c r="M102" t="s">
        <v>112</v>
      </c>
      <c r="N102" t="s">
        <v>20</v>
      </c>
      <c r="O102" t="s">
        <v>42</v>
      </c>
      <c r="Q102" t="s">
        <v>126</v>
      </c>
      <c r="R102" t="s">
        <v>65</v>
      </c>
      <c r="S102" t="s">
        <v>66</v>
      </c>
      <c r="T102" t="s">
        <v>44</v>
      </c>
    </row>
    <row r="103" spans="1:20" x14ac:dyDescent="0.2">
      <c r="A103" t="s">
        <v>63</v>
      </c>
      <c r="B103" t="s">
        <v>54</v>
      </c>
      <c r="C103" t="s">
        <v>19</v>
      </c>
      <c r="D103" s="21">
        <v>46063</v>
      </c>
      <c r="E103">
        <v>34.950000000000003</v>
      </c>
      <c r="G103" s="28">
        <f>IF(ISNUMBER(H103),AVERAGE(H103:I103),AVERAGE(E103:F103))/65</f>
        <v>0.53769230769230769</v>
      </c>
      <c r="J103">
        <v>2025</v>
      </c>
      <c r="K103" t="s">
        <v>61</v>
      </c>
      <c r="L103" t="s">
        <v>69</v>
      </c>
      <c r="M103" t="s">
        <v>112</v>
      </c>
      <c r="N103" t="s">
        <v>20</v>
      </c>
      <c r="O103" t="s">
        <v>42</v>
      </c>
      <c r="Q103" t="s">
        <v>126</v>
      </c>
      <c r="R103" t="s">
        <v>65</v>
      </c>
      <c r="S103" t="s">
        <v>66</v>
      </c>
      <c r="T103" t="s">
        <v>44</v>
      </c>
    </row>
    <row r="104" spans="1:20" x14ac:dyDescent="0.2">
      <c r="A104" t="s">
        <v>124</v>
      </c>
      <c r="B104" t="s">
        <v>18</v>
      </c>
      <c r="C104" t="s">
        <v>19</v>
      </c>
      <c r="D104" s="21">
        <v>46063</v>
      </c>
      <c r="E104">
        <v>350</v>
      </c>
      <c r="G104" s="28">
        <f>IF(ISNUMBER(H104),AVERAGE(H104:I104),AVERAGE(E104:F104))/700</f>
        <v>0.5</v>
      </c>
      <c r="J104">
        <v>2025</v>
      </c>
      <c r="K104" t="s">
        <v>64</v>
      </c>
      <c r="L104" t="s">
        <v>56</v>
      </c>
      <c r="M104" t="s">
        <v>112</v>
      </c>
      <c r="N104" t="s">
        <v>20</v>
      </c>
      <c r="O104" t="s">
        <v>42</v>
      </c>
      <c r="P104" t="s">
        <v>127</v>
      </c>
      <c r="Q104" t="s">
        <v>126</v>
      </c>
      <c r="R104" t="s">
        <v>65</v>
      </c>
      <c r="S104" t="s">
        <v>66</v>
      </c>
      <c r="T104" t="s">
        <v>44</v>
      </c>
    </row>
    <row r="105" spans="1:20" x14ac:dyDescent="0.2">
      <c r="A105" t="s">
        <v>63</v>
      </c>
      <c r="B105" t="s">
        <v>18</v>
      </c>
      <c r="C105" t="s">
        <v>19</v>
      </c>
      <c r="D105" s="21">
        <v>46063</v>
      </c>
      <c r="E105">
        <v>345</v>
      </c>
      <c r="G105" s="28">
        <f>IF(ISNUMBER(H105),AVERAGE(H105:I105),AVERAGE(E105:F105))/700</f>
        <v>0.49285714285714288</v>
      </c>
      <c r="J105">
        <v>2025</v>
      </c>
      <c r="K105" t="s">
        <v>64</v>
      </c>
      <c r="L105" t="s">
        <v>69</v>
      </c>
      <c r="M105" t="s">
        <v>112</v>
      </c>
      <c r="N105" t="s">
        <v>20</v>
      </c>
      <c r="O105" t="s">
        <v>42</v>
      </c>
      <c r="Q105" t="s">
        <v>126</v>
      </c>
      <c r="R105" t="s">
        <v>65</v>
      </c>
      <c r="S105" t="s">
        <v>66</v>
      </c>
      <c r="T105" t="s">
        <v>44</v>
      </c>
    </row>
    <row r="106" spans="1:20" x14ac:dyDescent="0.2">
      <c r="A106" t="s">
        <v>124</v>
      </c>
      <c r="B106" t="s">
        <v>18</v>
      </c>
      <c r="C106" t="s">
        <v>19</v>
      </c>
      <c r="D106" s="21">
        <v>46063</v>
      </c>
      <c r="E106">
        <v>343</v>
      </c>
      <c r="G106" s="28">
        <f>IF(ISNUMBER(H106),AVERAGE(H106:I106),AVERAGE(E106:F106))/700</f>
        <v>0.49</v>
      </c>
      <c r="J106">
        <v>2025</v>
      </c>
      <c r="K106" t="s">
        <v>68</v>
      </c>
      <c r="L106" t="s">
        <v>56</v>
      </c>
      <c r="M106" t="s">
        <v>112</v>
      </c>
      <c r="N106" t="s">
        <v>20</v>
      </c>
      <c r="O106" t="s">
        <v>42</v>
      </c>
      <c r="Q106" t="s">
        <v>126</v>
      </c>
      <c r="R106" t="s">
        <v>65</v>
      </c>
      <c r="S106" t="s">
        <v>66</v>
      </c>
      <c r="T106" t="s">
        <v>44</v>
      </c>
    </row>
    <row r="107" spans="1:20" x14ac:dyDescent="0.2">
      <c r="A107" t="s">
        <v>63</v>
      </c>
      <c r="B107" t="s">
        <v>18</v>
      </c>
      <c r="C107" t="s">
        <v>19</v>
      </c>
      <c r="D107" s="21">
        <v>46063</v>
      </c>
      <c r="E107">
        <v>325</v>
      </c>
      <c r="G107" s="28">
        <f>IF(ISNUMBER(H107),AVERAGE(H107:I107),AVERAGE(E107:F107))/700</f>
        <v>0.4642857142857143</v>
      </c>
      <c r="J107">
        <v>2025</v>
      </c>
      <c r="K107" t="s">
        <v>68</v>
      </c>
      <c r="L107" t="s">
        <v>69</v>
      </c>
      <c r="M107" t="s">
        <v>112</v>
      </c>
      <c r="N107" t="s">
        <v>20</v>
      </c>
      <c r="O107" t="s">
        <v>42</v>
      </c>
      <c r="Q107" t="s">
        <v>126</v>
      </c>
      <c r="R107" t="s">
        <v>65</v>
      </c>
      <c r="S107" t="s">
        <v>66</v>
      </c>
      <c r="T107" t="s">
        <v>44</v>
      </c>
    </row>
    <row r="108" spans="1:20" x14ac:dyDescent="0.2">
      <c r="A108" t="s">
        <v>63</v>
      </c>
      <c r="B108" t="s">
        <v>18</v>
      </c>
      <c r="C108" t="s">
        <v>19</v>
      </c>
      <c r="D108" s="21">
        <v>46063</v>
      </c>
      <c r="E108">
        <v>325</v>
      </c>
      <c r="G108" s="28">
        <f>IF(ISNUMBER(H108),AVERAGE(H108:I108),AVERAGE(E108:F108))/700</f>
        <v>0.4642857142857143</v>
      </c>
      <c r="J108">
        <v>2025</v>
      </c>
      <c r="K108" t="s">
        <v>67</v>
      </c>
      <c r="L108" t="s">
        <v>69</v>
      </c>
      <c r="M108" t="s">
        <v>112</v>
      </c>
      <c r="N108" t="s">
        <v>20</v>
      </c>
      <c r="O108" t="s">
        <v>42</v>
      </c>
      <c r="Q108" t="s">
        <v>126</v>
      </c>
      <c r="R108" t="s">
        <v>65</v>
      </c>
      <c r="S108" t="s">
        <v>66</v>
      </c>
      <c r="T108" t="s">
        <v>44</v>
      </c>
    </row>
    <row r="109" spans="1:20" hidden="1" x14ac:dyDescent="0.2">
      <c r="A109" t="s">
        <v>63</v>
      </c>
      <c r="B109" t="s">
        <v>73</v>
      </c>
      <c r="C109" t="s">
        <v>74</v>
      </c>
      <c r="D109" s="21">
        <v>46063</v>
      </c>
      <c r="E109">
        <v>16.850000000000001</v>
      </c>
      <c r="F109">
        <v>17.850000000000001</v>
      </c>
      <c r="G109" s="28">
        <f>IF(ISNUMBER(H109),AVERAGE(H109:I109),AVERAGE(E109:F109))/45</f>
        <v>0.3855555555555556</v>
      </c>
      <c r="J109">
        <v>2025</v>
      </c>
      <c r="K109" t="s">
        <v>60</v>
      </c>
      <c r="L109" t="s">
        <v>69</v>
      </c>
      <c r="M109" t="s">
        <v>112</v>
      </c>
      <c r="N109" t="s">
        <v>20</v>
      </c>
      <c r="O109" t="s">
        <v>42</v>
      </c>
      <c r="Q109" t="s">
        <v>126</v>
      </c>
      <c r="R109" t="s">
        <v>65</v>
      </c>
      <c r="S109" t="s">
        <v>66</v>
      </c>
      <c r="T109" t="s">
        <v>44</v>
      </c>
    </row>
    <row r="110" spans="1:20" hidden="1" x14ac:dyDescent="0.2">
      <c r="A110" t="s">
        <v>124</v>
      </c>
      <c r="B110" t="s">
        <v>73</v>
      </c>
      <c r="C110" t="s">
        <v>74</v>
      </c>
      <c r="D110" s="21">
        <v>46063</v>
      </c>
      <c r="E110">
        <v>16.850000000000001</v>
      </c>
      <c r="F110">
        <v>17.850000000000001</v>
      </c>
      <c r="G110" s="28">
        <f>IF(ISNUMBER(H110),AVERAGE(H110:I110),AVERAGE(E110:F110))/45</f>
        <v>0.3855555555555556</v>
      </c>
      <c r="J110">
        <v>2025</v>
      </c>
      <c r="K110" t="s">
        <v>60</v>
      </c>
      <c r="L110" t="s">
        <v>56</v>
      </c>
      <c r="M110" t="s">
        <v>112</v>
      </c>
      <c r="N110" t="s">
        <v>20</v>
      </c>
      <c r="O110" t="s">
        <v>42</v>
      </c>
      <c r="Q110" t="s">
        <v>126</v>
      </c>
      <c r="R110" t="s">
        <v>65</v>
      </c>
      <c r="S110" t="s">
        <v>66</v>
      </c>
      <c r="T110" t="s">
        <v>44</v>
      </c>
    </row>
    <row r="111" spans="1:20" hidden="1" x14ac:dyDescent="0.2">
      <c r="A111" t="s">
        <v>63</v>
      </c>
      <c r="B111" t="s">
        <v>73</v>
      </c>
      <c r="C111" t="s">
        <v>74</v>
      </c>
      <c r="D111" s="21">
        <v>46063</v>
      </c>
      <c r="E111">
        <v>15.85</v>
      </c>
      <c r="F111">
        <v>17.850000000000001</v>
      </c>
      <c r="G111" s="28">
        <f>IF(ISNUMBER(H111),AVERAGE(H111:I111),AVERAGE(E111:F111))/45</f>
        <v>0.37444444444444447</v>
      </c>
      <c r="J111">
        <v>2025</v>
      </c>
      <c r="K111" t="s">
        <v>75</v>
      </c>
      <c r="L111" t="s">
        <v>69</v>
      </c>
      <c r="M111" t="s">
        <v>112</v>
      </c>
      <c r="N111" t="s">
        <v>20</v>
      </c>
      <c r="O111" t="s">
        <v>42</v>
      </c>
      <c r="Q111" t="s">
        <v>126</v>
      </c>
      <c r="R111" t="s">
        <v>65</v>
      </c>
      <c r="S111" t="s">
        <v>66</v>
      </c>
      <c r="T111" t="s">
        <v>44</v>
      </c>
    </row>
    <row r="112" spans="1:20" hidden="1" x14ac:dyDescent="0.2">
      <c r="A112" t="s">
        <v>63</v>
      </c>
      <c r="B112" t="s">
        <v>73</v>
      </c>
      <c r="C112" t="s">
        <v>74</v>
      </c>
      <c r="D112" s="21">
        <v>46063</v>
      </c>
      <c r="E112">
        <v>14.85</v>
      </c>
      <c r="F112">
        <v>16.850000000000001</v>
      </c>
      <c r="G112" s="28">
        <f>IF(ISNUMBER(H112),AVERAGE(H112:I112),AVERAGE(E112:F112))/45</f>
        <v>0.35222222222222227</v>
      </c>
      <c r="J112">
        <v>2025</v>
      </c>
      <c r="K112" t="s">
        <v>76</v>
      </c>
      <c r="L112" t="s">
        <v>69</v>
      </c>
      <c r="M112" t="s">
        <v>112</v>
      </c>
      <c r="N112" t="s">
        <v>20</v>
      </c>
      <c r="O112" t="s">
        <v>42</v>
      </c>
      <c r="Q112" t="s">
        <v>126</v>
      </c>
      <c r="R112" t="s">
        <v>65</v>
      </c>
      <c r="S112" t="s">
        <v>66</v>
      </c>
      <c r="T112" t="s">
        <v>44</v>
      </c>
    </row>
    <row r="113" spans="1:20" hidden="1" x14ac:dyDescent="0.2">
      <c r="A113" t="s">
        <v>124</v>
      </c>
      <c r="B113" t="s">
        <v>73</v>
      </c>
      <c r="C113" t="s">
        <v>74</v>
      </c>
      <c r="D113" s="21">
        <v>46063</v>
      </c>
      <c r="E113">
        <v>13.85</v>
      </c>
      <c r="F113">
        <v>17.850000000000001</v>
      </c>
      <c r="G113" s="28">
        <f>IF(ISNUMBER(H113),AVERAGE(H113:I113),AVERAGE(E113:F113))/45</f>
        <v>0.35222222222222227</v>
      </c>
      <c r="J113">
        <v>2025</v>
      </c>
      <c r="K113" t="s">
        <v>76</v>
      </c>
      <c r="L113" t="s">
        <v>56</v>
      </c>
      <c r="M113" t="s">
        <v>112</v>
      </c>
      <c r="N113" t="s">
        <v>20</v>
      </c>
      <c r="O113" t="s">
        <v>42</v>
      </c>
      <c r="Q113" t="s">
        <v>126</v>
      </c>
      <c r="R113" t="s">
        <v>65</v>
      </c>
      <c r="S113" t="s">
        <v>66</v>
      </c>
      <c r="T113" t="s">
        <v>44</v>
      </c>
    </row>
    <row r="114" spans="1:20" x14ac:dyDescent="0.2">
      <c r="A114" t="s">
        <v>124</v>
      </c>
      <c r="B114" t="s">
        <v>54</v>
      </c>
      <c r="C114" t="s">
        <v>19</v>
      </c>
      <c r="D114" s="21">
        <v>46066</v>
      </c>
      <c r="E114">
        <v>32.950000000000003</v>
      </c>
      <c r="F114">
        <v>34.950000000000003</v>
      </c>
      <c r="G114" s="28">
        <f>IF(ISNUMBER(H114),AVERAGE(H114:I114),AVERAGE(E114:F114))/65</f>
        <v>0.52230769230769236</v>
      </c>
      <c r="J114">
        <v>2025</v>
      </c>
      <c r="K114" t="s">
        <v>55</v>
      </c>
      <c r="L114" t="s">
        <v>56</v>
      </c>
      <c r="M114" t="s">
        <v>112</v>
      </c>
      <c r="N114" t="s">
        <v>20</v>
      </c>
      <c r="O114" t="s">
        <v>70</v>
      </c>
      <c r="Q114" t="s">
        <v>126</v>
      </c>
      <c r="R114" t="s">
        <v>65</v>
      </c>
      <c r="S114" t="s">
        <v>66</v>
      </c>
      <c r="T114" t="s">
        <v>44</v>
      </c>
    </row>
    <row r="115" spans="1:20" x14ac:dyDescent="0.2">
      <c r="A115" t="s">
        <v>124</v>
      </c>
      <c r="B115" t="s">
        <v>54</v>
      </c>
      <c r="C115" t="s">
        <v>19</v>
      </c>
      <c r="D115" s="21">
        <v>46066</v>
      </c>
      <c r="E115">
        <v>32.950000000000003</v>
      </c>
      <c r="F115">
        <v>34.950000000000003</v>
      </c>
      <c r="G115" s="28">
        <f>IF(ISNUMBER(H115),AVERAGE(H115:I115),AVERAGE(E115:F115))/65</f>
        <v>0.52230769230769236</v>
      </c>
      <c r="J115">
        <v>2025</v>
      </c>
      <c r="K115" t="s">
        <v>61</v>
      </c>
      <c r="L115" t="s">
        <v>56</v>
      </c>
      <c r="M115" t="s">
        <v>112</v>
      </c>
      <c r="N115" t="s">
        <v>20</v>
      </c>
      <c r="O115" t="s">
        <v>70</v>
      </c>
      <c r="Q115" t="s">
        <v>126</v>
      </c>
      <c r="R115" t="s">
        <v>65</v>
      </c>
      <c r="S115" t="s">
        <v>66</v>
      </c>
      <c r="T115" t="s">
        <v>44</v>
      </c>
    </row>
    <row r="116" spans="1:20" x14ac:dyDescent="0.2">
      <c r="A116" t="s">
        <v>63</v>
      </c>
      <c r="B116" t="s">
        <v>54</v>
      </c>
      <c r="C116" t="s">
        <v>19</v>
      </c>
      <c r="D116" s="21">
        <v>46066</v>
      </c>
      <c r="E116">
        <v>32.950000000000003</v>
      </c>
      <c r="F116">
        <v>34.950000000000003</v>
      </c>
      <c r="G116" s="28">
        <f>IF(ISNUMBER(H116),AVERAGE(H116:I116),AVERAGE(E116:F116))/65</f>
        <v>0.52230769230769236</v>
      </c>
      <c r="J116">
        <v>2025</v>
      </c>
      <c r="K116" t="s">
        <v>55</v>
      </c>
      <c r="L116" t="s">
        <v>69</v>
      </c>
      <c r="M116" t="s">
        <v>112</v>
      </c>
      <c r="N116" t="s">
        <v>20</v>
      </c>
      <c r="O116" t="s">
        <v>70</v>
      </c>
      <c r="Q116" t="s">
        <v>126</v>
      </c>
      <c r="R116" t="s">
        <v>65</v>
      </c>
      <c r="S116" t="s">
        <v>66</v>
      </c>
      <c r="T116" t="s">
        <v>44</v>
      </c>
    </row>
    <row r="117" spans="1:20" x14ac:dyDescent="0.2">
      <c r="A117" t="s">
        <v>63</v>
      </c>
      <c r="B117" t="s">
        <v>54</v>
      </c>
      <c r="C117" t="s">
        <v>19</v>
      </c>
      <c r="D117" s="21">
        <v>46066</v>
      </c>
      <c r="E117">
        <v>32.950000000000003</v>
      </c>
      <c r="F117">
        <v>34.950000000000003</v>
      </c>
      <c r="G117" s="28">
        <f>IF(ISNUMBER(H117),AVERAGE(H117:I117),AVERAGE(E117:F117))/65</f>
        <v>0.52230769230769236</v>
      </c>
      <c r="J117">
        <v>2025</v>
      </c>
      <c r="K117" t="s">
        <v>61</v>
      </c>
      <c r="L117" t="s">
        <v>69</v>
      </c>
      <c r="M117" t="s">
        <v>112</v>
      </c>
      <c r="N117" t="s">
        <v>20</v>
      </c>
      <c r="O117" t="s">
        <v>70</v>
      </c>
      <c r="Q117" t="s">
        <v>126</v>
      </c>
      <c r="R117" t="s">
        <v>65</v>
      </c>
      <c r="S117" t="s">
        <v>66</v>
      </c>
      <c r="T117" t="s">
        <v>44</v>
      </c>
    </row>
    <row r="118" spans="1:20" x14ac:dyDescent="0.2">
      <c r="A118" t="s">
        <v>124</v>
      </c>
      <c r="B118" t="s">
        <v>18</v>
      </c>
      <c r="C118" t="s">
        <v>19</v>
      </c>
      <c r="D118" s="21">
        <v>46066</v>
      </c>
      <c r="E118">
        <v>345</v>
      </c>
      <c r="F118">
        <v>350</v>
      </c>
      <c r="G118" s="28">
        <f>IF(ISNUMBER(H118),AVERAGE(H118:I118),AVERAGE(E118:F118))/700</f>
        <v>0.49642857142857144</v>
      </c>
      <c r="J118">
        <v>2025</v>
      </c>
      <c r="K118" t="s">
        <v>64</v>
      </c>
      <c r="L118" t="s">
        <v>56</v>
      </c>
      <c r="M118" t="s">
        <v>112</v>
      </c>
      <c r="N118" t="s">
        <v>20</v>
      </c>
      <c r="O118" t="s">
        <v>70</v>
      </c>
      <c r="P118" t="s">
        <v>127</v>
      </c>
      <c r="Q118" t="s">
        <v>126</v>
      </c>
      <c r="R118" t="s">
        <v>65</v>
      </c>
      <c r="S118" t="s">
        <v>66</v>
      </c>
      <c r="T118" t="s">
        <v>44</v>
      </c>
    </row>
    <row r="119" spans="1:20" x14ac:dyDescent="0.2">
      <c r="A119" t="s">
        <v>63</v>
      </c>
      <c r="B119" t="s">
        <v>18</v>
      </c>
      <c r="C119" t="s">
        <v>19</v>
      </c>
      <c r="D119" s="21">
        <v>46066</v>
      </c>
      <c r="E119">
        <v>325</v>
      </c>
      <c r="F119">
        <v>345.95</v>
      </c>
      <c r="G119" s="28">
        <f>IF(ISNUMBER(H119),AVERAGE(H119:I119),AVERAGE(E119:F119))/700</f>
        <v>0.47925000000000001</v>
      </c>
      <c r="J119">
        <v>2025</v>
      </c>
      <c r="K119" t="s">
        <v>67</v>
      </c>
      <c r="L119" t="s">
        <v>69</v>
      </c>
      <c r="M119" t="s">
        <v>112</v>
      </c>
      <c r="N119" t="s">
        <v>20</v>
      </c>
      <c r="O119" t="s">
        <v>70</v>
      </c>
      <c r="Q119" t="s">
        <v>126</v>
      </c>
      <c r="R119" t="s">
        <v>65</v>
      </c>
      <c r="S119" t="s">
        <v>66</v>
      </c>
      <c r="T119" t="s">
        <v>44</v>
      </c>
    </row>
    <row r="120" spans="1:20" x14ac:dyDescent="0.2">
      <c r="A120" t="s">
        <v>124</v>
      </c>
      <c r="B120" t="s">
        <v>18</v>
      </c>
      <c r="C120" t="s">
        <v>19</v>
      </c>
      <c r="D120" s="21">
        <v>46066</v>
      </c>
      <c r="E120">
        <v>325</v>
      </c>
      <c r="F120">
        <v>343</v>
      </c>
      <c r="G120" s="28">
        <f>IF(ISNUMBER(H120),AVERAGE(H120:I120),AVERAGE(E120:F120))/700</f>
        <v>0.47714285714285715</v>
      </c>
      <c r="J120">
        <v>2025</v>
      </c>
      <c r="K120" t="s">
        <v>67</v>
      </c>
      <c r="L120" t="s">
        <v>56</v>
      </c>
      <c r="M120" t="s">
        <v>112</v>
      </c>
      <c r="N120" t="s">
        <v>20</v>
      </c>
      <c r="O120" t="s">
        <v>70</v>
      </c>
      <c r="Q120" t="s">
        <v>126</v>
      </c>
      <c r="R120" t="s">
        <v>65</v>
      </c>
      <c r="S120" t="s">
        <v>66</v>
      </c>
      <c r="T120" t="s">
        <v>44</v>
      </c>
    </row>
    <row r="121" spans="1:20" x14ac:dyDescent="0.2">
      <c r="A121" t="s">
        <v>124</v>
      </c>
      <c r="B121" t="s">
        <v>18</v>
      </c>
      <c r="C121" t="s">
        <v>19</v>
      </c>
      <c r="D121" s="21">
        <v>46066</v>
      </c>
      <c r="E121">
        <v>325</v>
      </c>
      <c r="F121">
        <v>343</v>
      </c>
      <c r="G121" s="28">
        <f>IF(ISNUMBER(H121),AVERAGE(H121:I121),AVERAGE(E121:F121))/700</f>
        <v>0.47714285714285715</v>
      </c>
      <c r="J121">
        <v>2025</v>
      </c>
      <c r="K121" t="s">
        <v>68</v>
      </c>
      <c r="L121" t="s">
        <v>56</v>
      </c>
      <c r="M121" t="s">
        <v>112</v>
      </c>
      <c r="N121" t="s">
        <v>20</v>
      </c>
      <c r="O121" t="s">
        <v>70</v>
      </c>
      <c r="Q121" t="s">
        <v>126</v>
      </c>
      <c r="R121" t="s">
        <v>65</v>
      </c>
      <c r="S121" t="s">
        <v>66</v>
      </c>
      <c r="T121" t="s">
        <v>44</v>
      </c>
    </row>
    <row r="122" spans="1:20" x14ac:dyDescent="0.2">
      <c r="A122" t="s">
        <v>63</v>
      </c>
      <c r="B122" t="s">
        <v>18</v>
      </c>
      <c r="C122" t="s">
        <v>19</v>
      </c>
      <c r="D122" s="21">
        <v>46066</v>
      </c>
      <c r="E122">
        <v>300</v>
      </c>
      <c r="F122">
        <v>345.95</v>
      </c>
      <c r="G122" s="28">
        <f>IF(ISNUMBER(H122),AVERAGE(H122:I122),AVERAGE(E122:F122))/700</f>
        <v>0.46139285714285716</v>
      </c>
      <c r="J122">
        <v>2025</v>
      </c>
      <c r="K122" t="s">
        <v>68</v>
      </c>
      <c r="L122" t="s">
        <v>69</v>
      </c>
      <c r="M122" t="s">
        <v>112</v>
      </c>
      <c r="N122" t="s">
        <v>20</v>
      </c>
      <c r="O122" t="s">
        <v>70</v>
      </c>
      <c r="Q122" t="s">
        <v>126</v>
      </c>
      <c r="R122" t="s">
        <v>65</v>
      </c>
      <c r="S122" t="s">
        <v>66</v>
      </c>
      <c r="T122" t="s">
        <v>44</v>
      </c>
    </row>
    <row r="123" spans="1:20" x14ac:dyDescent="0.2">
      <c r="A123" t="s">
        <v>63</v>
      </c>
      <c r="B123" t="s">
        <v>18</v>
      </c>
      <c r="C123" t="s">
        <v>19</v>
      </c>
      <c r="D123" s="21">
        <v>46066</v>
      </c>
      <c r="E123">
        <v>300</v>
      </c>
      <c r="F123">
        <v>345.95</v>
      </c>
      <c r="G123" s="28">
        <f>IF(ISNUMBER(H123),AVERAGE(H123:I123),AVERAGE(E123:F123))/700</f>
        <v>0.46139285714285716</v>
      </c>
      <c r="J123">
        <v>2025</v>
      </c>
      <c r="K123" t="s">
        <v>64</v>
      </c>
      <c r="L123" t="s">
        <v>69</v>
      </c>
      <c r="M123" t="s">
        <v>112</v>
      </c>
      <c r="N123" t="s">
        <v>20</v>
      </c>
      <c r="O123" t="s">
        <v>70</v>
      </c>
      <c r="Q123" t="s">
        <v>126</v>
      </c>
      <c r="R123" t="s">
        <v>65</v>
      </c>
      <c r="S123" t="s">
        <v>66</v>
      </c>
      <c r="T123" t="s">
        <v>44</v>
      </c>
    </row>
    <row r="124" spans="1:20" hidden="1" x14ac:dyDescent="0.2">
      <c r="A124" t="s">
        <v>124</v>
      </c>
      <c r="B124" t="s">
        <v>73</v>
      </c>
      <c r="C124" t="s">
        <v>74</v>
      </c>
      <c r="D124" s="21">
        <v>46066</v>
      </c>
      <c r="E124">
        <v>14.95</v>
      </c>
      <c r="F124">
        <v>17.850000000000001</v>
      </c>
      <c r="G124" s="28">
        <f>IF(ISNUMBER(H124),AVERAGE(H124:I124),AVERAGE(E124:F124))/45</f>
        <v>0.3644444444444444</v>
      </c>
      <c r="J124">
        <v>2025</v>
      </c>
      <c r="K124" t="s">
        <v>60</v>
      </c>
      <c r="L124" t="s">
        <v>56</v>
      </c>
      <c r="M124" t="s">
        <v>112</v>
      </c>
      <c r="N124" t="s">
        <v>20</v>
      </c>
      <c r="O124" t="s">
        <v>70</v>
      </c>
      <c r="Q124" t="s">
        <v>126</v>
      </c>
      <c r="R124" t="s">
        <v>65</v>
      </c>
      <c r="S124" t="s">
        <v>66</v>
      </c>
      <c r="T124" t="s">
        <v>44</v>
      </c>
    </row>
    <row r="125" spans="1:20" hidden="1" x14ac:dyDescent="0.2">
      <c r="A125" t="s">
        <v>63</v>
      </c>
      <c r="B125" t="s">
        <v>73</v>
      </c>
      <c r="C125" t="s">
        <v>74</v>
      </c>
      <c r="D125" s="21">
        <v>46066</v>
      </c>
      <c r="E125">
        <v>14.95</v>
      </c>
      <c r="F125">
        <v>17.850000000000001</v>
      </c>
      <c r="G125" s="28">
        <f>IF(ISNUMBER(H125),AVERAGE(H125:I125),AVERAGE(E125:F125))/45</f>
        <v>0.3644444444444444</v>
      </c>
      <c r="J125">
        <v>2025</v>
      </c>
      <c r="K125" t="s">
        <v>75</v>
      </c>
      <c r="L125" t="s">
        <v>69</v>
      </c>
      <c r="M125" t="s">
        <v>112</v>
      </c>
      <c r="N125" t="s">
        <v>20</v>
      </c>
      <c r="O125" t="s">
        <v>70</v>
      </c>
      <c r="P125" t="s">
        <v>147</v>
      </c>
      <c r="Q125" t="s">
        <v>126</v>
      </c>
      <c r="R125" t="s">
        <v>65</v>
      </c>
      <c r="S125" t="s">
        <v>66</v>
      </c>
      <c r="T125" t="s">
        <v>44</v>
      </c>
    </row>
    <row r="126" spans="1:20" hidden="1" x14ac:dyDescent="0.2">
      <c r="A126" t="s">
        <v>63</v>
      </c>
      <c r="B126" t="s">
        <v>73</v>
      </c>
      <c r="C126" t="s">
        <v>74</v>
      </c>
      <c r="D126" s="21">
        <v>46066</v>
      </c>
      <c r="E126">
        <v>14.95</v>
      </c>
      <c r="F126">
        <v>17.850000000000001</v>
      </c>
      <c r="G126" s="28">
        <f>IF(ISNUMBER(H126),AVERAGE(H126:I126),AVERAGE(E126:F126))/45</f>
        <v>0.3644444444444444</v>
      </c>
      <c r="J126">
        <v>2025</v>
      </c>
      <c r="K126" t="s">
        <v>60</v>
      </c>
      <c r="L126" t="s">
        <v>69</v>
      </c>
      <c r="M126" t="s">
        <v>112</v>
      </c>
      <c r="N126" t="s">
        <v>20</v>
      </c>
      <c r="O126" t="s">
        <v>70</v>
      </c>
      <c r="P126" t="s">
        <v>148</v>
      </c>
      <c r="Q126" t="s">
        <v>126</v>
      </c>
      <c r="R126" t="s">
        <v>65</v>
      </c>
      <c r="S126" t="s">
        <v>66</v>
      </c>
      <c r="T126" t="s">
        <v>44</v>
      </c>
    </row>
    <row r="127" spans="1:20" hidden="1" x14ac:dyDescent="0.2">
      <c r="A127" t="s">
        <v>124</v>
      </c>
      <c r="B127" t="s">
        <v>73</v>
      </c>
      <c r="C127" t="s">
        <v>74</v>
      </c>
      <c r="D127" s="21">
        <v>46066</v>
      </c>
      <c r="E127">
        <v>13.85</v>
      </c>
      <c r="F127">
        <v>17.850000000000001</v>
      </c>
      <c r="G127" s="28">
        <f>IF(ISNUMBER(H127),AVERAGE(H127:I127),AVERAGE(E127:F127))/45</f>
        <v>0.35222222222222227</v>
      </c>
      <c r="J127">
        <v>2025</v>
      </c>
      <c r="K127" t="s">
        <v>76</v>
      </c>
      <c r="L127" t="s">
        <v>56</v>
      </c>
      <c r="M127" t="s">
        <v>112</v>
      </c>
      <c r="N127" t="s">
        <v>20</v>
      </c>
      <c r="O127" t="s">
        <v>70</v>
      </c>
      <c r="Q127" t="s">
        <v>126</v>
      </c>
      <c r="R127" t="s">
        <v>65</v>
      </c>
      <c r="S127" t="s">
        <v>66</v>
      </c>
      <c r="T127" t="s">
        <v>44</v>
      </c>
    </row>
    <row r="128" spans="1:20" hidden="1" x14ac:dyDescent="0.2">
      <c r="A128" t="s">
        <v>124</v>
      </c>
      <c r="B128" t="s">
        <v>73</v>
      </c>
      <c r="C128" t="s">
        <v>74</v>
      </c>
      <c r="D128" s="21">
        <v>46066</v>
      </c>
      <c r="E128">
        <v>13.85</v>
      </c>
      <c r="F128">
        <v>17.850000000000001</v>
      </c>
      <c r="G128" s="28">
        <f>IF(ISNUMBER(H128),AVERAGE(H128:I128),AVERAGE(E128:F128))/45</f>
        <v>0.35222222222222227</v>
      </c>
      <c r="J128">
        <v>2025</v>
      </c>
      <c r="K128" t="s">
        <v>75</v>
      </c>
      <c r="L128" t="s">
        <v>56</v>
      </c>
      <c r="M128" t="s">
        <v>112</v>
      </c>
      <c r="N128" t="s">
        <v>20</v>
      </c>
      <c r="O128" t="s">
        <v>70</v>
      </c>
      <c r="Q128" t="s">
        <v>126</v>
      </c>
      <c r="R128" t="s">
        <v>65</v>
      </c>
      <c r="S128" t="s">
        <v>66</v>
      </c>
      <c r="T128" t="s">
        <v>44</v>
      </c>
    </row>
    <row r="129" spans="1:20" hidden="1" x14ac:dyDescent="0.2">
      <c r="A129" t="s">
        <v>63</v>
      </c>
      <c r="B129" t="s">
        <v>73</v>
      </c>
      <c r="C129" t="s">
        <v>74</v>
      </c>
      <c r="D129" s="21">
        <v>46066</v>
      </c>
      <c r="E129">
        <v>12.95</v>
      </c>
      <c r="F129">
        <v>16.850000000000001</v>
      </c>
      <c r="G129" s="28">
        <f>IF(ISNUMBER(H129),AVERAGE(H129:I129),AVERAGE(E129:F129))/45</f>
        <v>0.33111111111111113</v>
      </c>
      <c r="J129">
        <v>2025</v>
      </c>
      <c r="K129" t="s">
        <v>76</v>
      </c>
      <c r="L129" t="s">
        <v>69</v>
      </c>
      <c r="M129" t="s">
        <v>112</v>
      </c>
      <c r="N129" t="s">
        <v>20</v>
      </c>
      <c r="O129" t="s">
        <v>70</v>
      </c>
      <c r="P129" t="s">
        <v>148</v>
      </c>
      <c r="Q129" t="s">
        <v>126</v>
      </c>
      <c r="R129" t="s">
        <v>65</v>
      </c>
      <c r="S129" t="s">
        <v>66</v>
      </c>
      <c r="T129" t="s">
        <v>44</v>
      </c>
    </row>
    <row r="130" spans="1:20" x14ac:dyDescent="0.2">
      <c r="A130" t="s">
        <v>124</v>
      </c>
      <c r="B130" t="s">
        <v>54</v>
      </c>
      <c r="C130" t="s">
        <v>19</v>
      </c>
      <c r="D130" s="21">
        <v>46070</v>
      </c>
      <c r="E130">
        <v>32.950000000000003</v>
      </c>
      <c r="F130">
        <v>34.950000000000003</v>
      </c>
      <c r="G130" s="28">
        <f>IF(ISNUMBER(H130),AVERAGE(H130:I130),AVERAGE(E130:F130))/65</f>
        <v>0.52230769230769236</v>
      </c>
      <c r="J130">
        <v>2025</v>
      </c>
      <c r="K130" t="s">
        <v>55</v>
      </c>
      <c r="L130" t="s">
        <v>56</v>
      </c>
      <c r="M130" t="s">
        <v>112</v>
      </c>
      <c r="N130" t="s">
        <v>20</v>
      </c>
      <c r="Q130" t="s">
        <v>126</v>
      </c>
      <c r="R130" t="s">
        <v>65</v>
      </c>
      <c r="S130" t="s">
        <v>66</v>
      </c>
      <c r="T130" t="s">
        <v>44</v>
      </c>
    </row>
    <row r="131" spans="1:20" x14ac:dyDescent="0.2">
      <c r="A131" t="s">
        <v>124</v>
      </c>
      <c r="B131" t="s">
        <v>54</v>
      </c>
      <c r="C131" t="s">
        <v>19</v>
      </c>
      <c r="D131" s="21">
        <v>46070</v>
      </c>
      <c r="E131">
        <v>32.950000000000003</v>
      </c>
      <c r="F131">
        <v>34.950000000000003</v>
      </c>
      <c r="G131" s="28">
        <f>IF(ISNUMBER(H131),AVERAGE(H131:I131),AVERAGE(E131:F131))/65</f>
        <v>0.52230769230769236</v>
      </c>
      <c r="J131">
        <v>2025</v>
      </c>
      <c r="K131" t="s">
        <v>61</v>
      </c>
      <c r="L131" t="s">
        <v>56</v>
      </c>
      <c r="M131" t="s">
        <v>112</v>
      </c>
      <c r="N131" t="s">
        <v>20</v>
      </c>
      <c r="Q131" t="s">
        <v>126</v>
      </c>
      <c r="R131" t="s">
        <v>65</v>
      </c>
      <c r="S131" t="s">
        <v>66</v>
      </c>
      <c r="T131" t="s">
        <v>44</v>
      </c>
    </row>
    <row r="132" spans="1:20" x14ac:dyDescent="0.2">
      <c r="A132" t="s">
        <v>63</v>
      </c>
      <c r="B132" t="s">
        <v>54</v>
      </c>
      <c r="C132" t="s">
        <v>19</v>
      </c>
      <c r="D132" s="21">
        <v>46070</v>
      </c>
      <c r="E132">
        <v>32.950000000000003</v>
      </c>
      <c r="F132">
        <v>34.950000000000003</v>
      </c>
      <c r="G132" s="28">
        <f>IF(ISNUMBER(H132),AVERAGE(H132:I132),AVERAGE(E132:F132))/65</f>
        <v>0.52230769230769236</v>
      </c>
      <c r="J132">
        <v>2025</v>
      </c>
      <c r="K132" t="s">
        <v>55</v>
      </c>
      <c r="L132" t="s">
        <v>69</v>
      </c>
      <c r="M132" t="s">
        <v>112</v>
      </c>
      <c r="N132" t="s">
        <v>20</v>
      </c>
      <c r="Q132" t="s">
        <v>126</v>
      </c>
      <c r="R132" t="s">
        <v>65</v>
      </c>
      <c r="S132" t="s">
        <v>66</v>
      </c>
      <c r="T132" t="s">
        <v>44</v>
      </c>
    </row>
    <row r="133" spans="1:20" x14ac:dyDescent="0.2">
      <c r="A133" t="s">
        <v>63</v>
      </c>
      <c r="B133" t="s">
        <v>54</v>
      </c>
      <c r="C133" t="s">
        <v>19</v>
      </c>
      <c r="D133" s="21">
        <v>46070</v>
      </c>
      <c r="E133">
        <v>32.950000000000003</v>
      </c>
      <c r="F133">
        <v>34.950000000000003</v>
      </c>
      <c r="G133" s="28">
        <f>IF(ISNUMBER(H133),AVERAGE(H133:I133),AVERAGE(E133:F133))/65</f>
        <v>0.52230769230769236</v>
      </c>
      <c r="J133">
        <v>2025</v>
      </c>
      <c r="K133" t="s">
        <v>61</v>
      </c>
      <c r="L133" t="s">
        <v>69</v>
      </c>
      <c r="M133" t="s">
        <v>112</v>
      </c>
      <c r="N133" t="s">
        <v>20</v>
      </c>
      <c r="Q133" t="s">
        <v>126</v>
      </c>
      <c r="R133" t="s">
        <v>65</v>
      </c>
      <c r="S133" t="s">
        <v>66</v>
      </c>
      <c r="T133" t="s">
        <v>44</v>
      </c>
    </row>
    <row r="134" spans="1:20" x14ac:dyDescent="0.2">
      <c r="A134" t="s">
        <v>124</v>
      </c>
      <c r="B134" t="s">
        <v>18</v>
      </c>
      <c r="C134" t="s">
        <v>19</v>
      </c>
      <c r="D134" s="21">
        <v>46070</v>
      </c>
      <c r="E134">
        <v>335</v>
      </c>
      <c r="F134">
        <v>350</v>
      </c>
      <c r="G134" s="28">
        <f>IF(ISNUMBER(H134),AVERAGE(H134:I134),AVERAGE(E134:F134))/700</f>
        <v>0.48928571428571427</v>
      </c>
      <c r="J134">
        <v>2025</v>
      </c>
      <c r="K134" t="s">
        <v>64</v>
      </c>
      <c r="L134" t="s">
        <v>56</v>
      </c>
      <c r="M134" t="s">
        <v>112</v>
      </c>
      <c r="N134" t="s">
        <v>20</v>
      </c>
      <c r="P134" t="s">
        <v>127</v>
      </c>
      <c r="Q134" t="s">
        <v>126</v>
      </c>
      <c r="R134" t="s">
        <v>65</v>
      </c>
      <c r="S134" t="s">
        <v>66</v>
      </c>
      <c r="T134" t="s">
        <v>44</v>
      </c>
    </row>
    <row r="135" spans="1:20" x14ac:dyDescent="0.2">
      <c r="A135" t="s">
        <v>63</v>
      </c>
      <c r="B135" t="s">
        <v>18</v>
      </c>
      <c r="C135" t="s">
        <v>19</v>
      </c>
      <c r="D135" s="21">
        <v>46070</v>
      </c>
      <c r="E135">
        <v>325</v>
      </c>
      <c r="F135">
        <v>345.95</v>
      </c>
      <c r="G135" s="28">
        <f>IF(ISNUMBER(H135),AVERAGE(H135:I135),AVERAGE(E135:F135))/700</f>
        <v>0.47925000000000001</v>
      </c>
      <c r="J135">
        <v>2025</v>
      </c>
      <c r="K135" t="s">
        <v>67</v>
      </c>
      <c r="L135" t="s">
        <v>69</v>
      </c>
      <c r="M135" t="s">
        <v>112</v>
      </c>
      <c r="N135" t="s">
        <v>20</v>
      </c>
      <c r="Q135" t="s">
        <v>126</v>
      </c>
      <c r="R135" t="s">
        <v>65</v>
      </c>
      <c r="S135" t="s">
        <v>66</v>
      </c>
      <c r="T135" t="s">
        <v>44</v>
      </c>
    </row>
    <row r="136" spans="1:20" x14ac:dyDescent="0.2">
      <c r="A136" t="s">
        <v>124</v>
      </c>
      <c r="B136" t="s">
        <v>18</v>
      </c>
      <c r="C136" t="s">
        <v>19</v>
      </c>
      <c r="D136" s="21">
        <v>46070</v>
      </c>
      <c r="E136">
        <v>325</v>
      </c>
      <c r="F136">
        <v>343</v>
      </c>
      <c r="G136" s="28">
        <f>IF(ISNUMBER(H136),AVERAGE(H136:I136),AVERAGE(E136:F136))/700</f>
        <v>0.47714285714285715</v>
      </c>
      <c r="J136">
        <v>2025</v>
      </c>
      <c r="K136" t="s">
        <v>67</v>
      </c>
      <c r="L136" t="s">
        <v>56</v>
      </c>
      <c r="M136" t="s">
        <v>112</v>
      </c>
      <c r="N136" t="s">
        <v>20</v>
      </c>
      <c r="Q136" t="s">
        <v>126</v>
      </c>
      <c r="R136" t="s">
        <v>65</v>
      </c>
      <c r="S136" t="s">
        <v>66</v>
      </c>
      <c r="T136" t="s">
        <v>44</v>
      </c>
    </row>
    <row r="137" spans="1:20" x14ac:dyDescent="0.2">
      <c r="A137" t="s">
        <v>124</v>
      </c>
      <c r="B137" t="s">
        <v>18</v>
      </c>
      <c r="C137" t="s">
        <v>19</v>
      </c>
      <c r="D137" s="21">
        <v>46070</v>
      </c>
      <c r="E137">
        <v>325</v>
      </c>
      <c r="F137">
        <v>343</v>
      </c>
      <c r="G137" s="28">
        <f>IF(ISNUMBER(H137),AVERAGE(H137:I137),AVERAGE(E137:F137))/700</f>
        <v>0.47714285714285715</v>
      </c>
      <c r="J137">
        <v>2025</v>
      </c>
      <c r="K137" t="s">
        <v>68</v>
      </c>
      <c r="L137" t="s">
        <v>56</v>
      </c>
      <c r="M137" t="s">
        <v>112</v>
      </c>
      <c r="N137" t="s">
        <v>20</v>
      </c>
      <c r="Q137" t="s">
        <v>126</v>
      </c>
      <c r="R137" t="s">
        <v>65</v>
      </c>
      <c r="S137" t="s">
        <v>66</v>
      </c>
      <c r="T137" t="s">
        <v>44</v>
      </c>
    </row>
    <row r="138" spans="1:20" x14ac:dyDescent="0.2">
      <c r="A138" t="s">
        <v>63</v>
      </c>
      <c r="B138" t="s">
        <v>18</v>
      </c>
      <c r="C138" t="s">
        <v>19</v>
      </c>
      <c r="D138" s="21">
        <v>46070</v>
      </c>
      <c r="E138">
        <v>300</v>
      </c>
      <c r="F138">
        <v>345.95</v>
      </c>
      <c r="G138" s="28">
        <f>IF(ISNUMBER(H138),AVERAGE(H138:I138),AVERAGE(E138:F138))/700</f>
        <v>0.46139285714285716</v>
      </c>
      <c r="J138">
        <v>2025</v>
      </c>
      <c r="K138" t="s">
        <v>68</v>
      </c>
      <c r="L138" t="s">
        <v>69</v>
      </c>
      <c r="M138" t="s">
        <v>112</v>
      </c>
      <c r="N138" t="s">
        <v>20</v>
      </c>
      <c r="Q138" t="s">
        <v>126</v>
      </c>
      <c r="R138" t="s">
        <v>65</v>
      </c>
      <c r="S138" t="s">
        <v>66</v>
      </c>
      <c r="T138" t="s">
        <v>44</v>
      </c>
    </row>
    <row r="139" spans="1:20" x14ac:dyDescent="0.2">
      <c r="A139" t="s">
        <v>63</v>
      </c>
      <c r="B139" t="s">
        <v>18</v>
      </c>
      <c r="C139" t="s">
        <v>19</v>
      </c>
      <c r="D139" s="21">
        <v>46070</v>
      </c>
      <c r="E139">
        <v>300</v>
      </c>
      <c r="F139">
        <v>345.95</v>
      </c>
      <c r="G139" s="28">
        <f>IF(ISNUMBER(H139),AVERAGE(H139:I139),AVERAGE(E139:F139))/700</f>
        <v>0.46139285714285716</v>
      </c>
      <c r="J139">
        <v>2025</v>
      </c>
      <c r="K139" t="s">
        <v>64</v>
      </c>
      <c r="L139" t="s">
        <v>69</v>
      </c>
      <c r="M139" t="s">
        <v>112</v>
      </c>
      <c r="N139" t="s">
        <v>20</v>
      </c>
      <c r="Q139" t="s">
        <v>126</v>
      </c>
      <c r="R139" t="s">
        <v>65</v>
      </c>
      <c r="S139" t="s">
        <v>66</v>
      </c>
      <c r="T139" t="s">
        <v>44</v>
      </c>
    </row>
    <row r="140" spans="1:20" hidden="1" x14ac:dyDescent="0.2">
      <c r="A140" t="s">
        <v>124</v>
      </c>
      <c r="B140" t="s">
        <v>73</v>
      </c>
      <c r="C140" t="s">
        <v>74</v>
      </c>
      <c r="D140" s="21">
        <v>46070</v>
      </c>
      <c r="E140">
        <v>14.95</v>
      </c>
      <c r="F140">
        <v>17.850000000000001</v>
      </c>
      <c r="G140" s="28">
        <f>IF(ISNUMBER(H140),AVERAGE(H140:I140),AVERAGE(E140:F140))/45</f>
        <v>0.3644444444444444</v>
      </c>
      <c r="J140">
        <v>2025</v>
      </c>
      <c r="K140" t="s">
        <v>60</v>
      </c>
      <c r="L140" t="s">
        <v>56</v>
      </c>
      <c r="M140" t="s">
        <v>112</v>
      </c>
      <c r="N140" t="s">
        <v>20</v>
      </c>
      <c r="Q140" t="s">
        <v>126</v>
      </c>
      <c r="R140" t="s">
        <v>65</v>
      </c>
      <c r="S140" t="s">
        <v>66</v>
      </c>
      <c r="T140" t="s">
        <v>44</v>
      </c>
    </row>
    <row r="141" spans="1:20" hidden="1" x14ac:dyDescent="0.2">
      <c r="A141" t="s">
        <v>63</v>
      </c>
      <c r="B141" t="s">
        <v>73</v>
      </c>
      <c r="C141" t="s">
        <v>74</v>
      </c>
      <c r="D141" s="21">
        <v>46070</v>
      </c>
      <c r="E141">
        <v>14.95</v>
      </c>
      <c r="F141">
        <v>17.850000000000001</v>
      </c>
      <c r="G141" s="28">
        <f>IF(ISNUMBER(H141),AVERAGE(H141:I141),AVERAGE(E141:F141))/45</f>
        <v>0.3644444444444444</v>
      </c>
      <c r="J141">
        <v>2025</v>
      </c>
      <c r="K141" t="s">
        <v>60</v>
      </c>
      <c r="L141" t="s">
        <v>69</v>
      </c>
      <c r="M141" t="s">
        <v>112</v>
      </c>
      <c r="N141" t="s">
        <v>20</v>
      </c>
      <c r="P141" t="s">
        <v>148</v>
      </c>
      <c r="Q141" t="s">
        <v>126</v>
      </c>
      <c r="R141" t="s">
        <v>65</v>
      </c>
      <c r="S141" t="s">
        <v>66</v>
      </c>
      <c r="T141" t="s">
        <v>44</v>
      </c>
    </row>
    <row r="142" spans="1:20" hidden="1" x14ac:dyDescent="0.2">
      <c r="A142" t="s">
        <v>63</v>
      </c>
      <c r="B142" t="s">
        <v>73</v>
      </c>
      <c r="C142" t="s">
        <v>74</v>
      </c>
      <c r="D142" s="21">
        <v>46070</v>
      </c>
      <c r="E142">
        <v>14.95</v>
      </c>
      <c r="F142">
        <v>17.850000000000001</v>
      </c>
      <c r="G142" s="28">
        <f>IF(ISNUMBER(H142),AVERAGE(H142:I142),AVERAGE(E142:F142))/45</f>
        <v>0.3644444444444444</v>
      </c>
      <c r="J142">
        <v>2025</v>
      </c>
      <c r="K142" t="s">
        <v>75</v>
      </c>
      <c r="L142" t="s">
        <v>69</v>
      </c>
      <c r="M142" t="s">
        <v>112</v>
      </c>
      <c r="N142" t="s">
        <v>20</v>
      </c>
      <c r="P142" t="s">
        <v>147</v>
      </c>
      <c r="Q142" t="s">
        <v>126</v>
      </c>
      <c r="R142" t="s">
        <v>65</v>
      </c>
      <c r="S142" t="s">
        <v>66</v>
      </c>
      <c r="T142" t="s">
        <v>44</v>
      </c>
    </row>
    <row r="143" spans="1:20" hidden="1" x14ac:dyDescent="0.2">
      <c r="A143" t="s">
        <v>124</v>
      </c>
      <c r="B143" t="s">
        <v>73</v>
      </c>
      <c r="C143" t="s">
        <v>74</v>
      </c>
      <c r="D143" s="21">
        <v>46070</v>
      </c>
      <c r="E143">
        <v>13.85</v>
      </c>
      <c r="F143">
        <v>17.850000000000001</v>
      </c>
      <c r="G143" s="28">
        <f>IF(ISNUMBER(H143),AVERAGE(H143:I143),AVERAGE(E143:F143))/45</f>
        <v>0.35222222222222227</v>
      </c>
      <c r="J143">
        <v>2025</v>
      </c>
      <c r="K143" t="s">
        <v>76</v>
      </c>
      <c r="L143" t="s">
        <v>56</v>
      </c>
      <c r="M143" t="s">
        <v>112</v>
      </c>
      <c r="N143" t="s">
        <v>20</v>
      </c>
      <c r="Q143" t="s">
        <v>126</v>
      </c>
      <c r="R143" t="s">
        <v>65</v>
      </c>
      <c r="S143" t="s">
        <v>66</v>
      </c>
      <c r="T143" t="s">
        <v>44</v>
      </c>
    </row>
    <row r="144" spans="1:20" hidden="1" x14ac:dyDescent="0.2">
      <c r="A144" t="s">
        <v>124</v>
      </c>
      <c r="B144" t="s">
        <v>73</v>
      </c>
      <c r="C144" t="s">
        <v>74</v>
      </c>
      <c r="D144" s="21">
        <v>46070</v>
      </c>
      <c r="E144">
        <v>13.85</v>
      </c>
      <c r="F144">
        <v>17.850000000000001</v>
      </c>
      <c r="G144" s="28">
        <f>IF(ISNUMBER(H144),AVERAGE(H144:I144),AVERAGE(E144:F144))/45</f>
        <v>0.35222222222222227</v>
      </c>
      <c r="J144">
        <v>2025</v>
      </c>
      <c r="K144" t="s">
        <v>75</v>
      </c>
      <c r="L144" t="s">
        <v>56</v>
      </c>
      <c r="M144" t="s">
        <v>112</v>
      </c>
      <c r="N144" t="s">
        <v>20</v>
      </c>
      <c r="Q144" t="s">
        <v>126</v>
      </c>
      <c r="R144" t="s">
        <v>65</v>
      </c>
      <c r="S144" t="s">
        <v>66</v>
      </c>
      <c r="T144" t="s">
        <v>44</v>
      </c>
    </row>
    <row r="145" spans="1:20" hidden="1" x14ac:dyDescent="0.2">
      <c r="A145" t="s">
        <v>63</v>
      </c>
      <c r="B145" t="s">
        <v>73</v>
      </c>
      <c r="C145" t="s">
        <v>74</v>
      </c>
      <c r="D145" s="21">
        <v>46070</v>
      </c>
      <c r="E145">
        <v>12.95</v>
      </c>
      <c r="F145">
        <v>16.850000000000001</v>
      </c>
      <c r="G145" s="28">
        <f>IF(ISNUMBER(H145),AVERAGE(H145:I145),AVERAGE(E145:F145))/45</f>
        <v>0.33111111111111113</v>
      </c>
      <c r="J145">
        <v>2025</v>
      </c>
      <c r="K145" t="s">
        <v>76</v>
      </c>
      <c r="L145" t="s">
        <v>69</v>
      </c>
      <c r="M145" t="s">
        <v>112</v>
      </c>
      <c r="N145" t="s">
        <v>20</v>
      </c>
      <c r="P145" t="s">
        <v>148</v>
      </c>
      <c r="Q145" t="s">
        <v>126</v>
      </c>
      <c r="R145" t="s">
        <v>65</v>
      </c>
      <c r="S145" t="s">
        <v>66</v>
      </c>
      <c r="T145" t="s">
        <v>44</v>
      </c>
    </row>
    <row r="146" spans="1:20" x14ac:dyDescent="0.2">
      <c r="A146" t="s">
        <v>124</v>
      </c>
      <c r="B146" t="s">
        <v>54</v>
      </c>
      <c r="C146" t="s">
        <v>19</v>
      </c>
      <c r="D146" s="21">
        <v>46073</v>
      </c>
      <c r="E146">
        <v>32.950000000000003</v>
      </c>
      <c r="F146">
        <v>34.950000000000003</v>
      </c>
      <c r="G146" s="28">
        <f>IF(ISNUMBER(H146),AVERAGE(H146:I146),AVERAGE(E146:F146))/65</f>
        <v>0.52230769230769236</v>
      </c>
      <c r="J146">
        <v>2025</v>
      </c>
      <c r="K146" t="s">
        <v>55</v>
      </c>
      <c r="L146" t="s">
        <v>56</v>
      </c>
      <c r="M146" t="s">
        <v>112</v>
      </c>
      <c r="N146" t="s">
        <v>20</v>
      </c>
      <c r="O146" t="s">
        <v>42</v>
      </c>
      <c r="Q146" t="s">
        <v>126</v>
      </c>
      <c r="R146" t="s">
        <v>65</v>
      </c>
      <c r="S146" t="s">
        <v>66</v>
      </c>
      <c r="T146" t="s">
        <v>44</v>
      </c>
    </row>
    <row r="147" spans="1:20" x14ac:dyDescent="0.2">
      <c r="A147" t="s">
        <v>124</v>
      </c>
      <c r="B147" t="s">
        <v>54</v>
      </c>
      <c r="C147" t="s">
        <v>19</v>
      </c>
      <c r="D147" s="21">
        <v>46073</v>
      </c>
      <c r="E147">
        <v>32.950000000000003</v>
      </c>
      <c r="F147">
        <v>34.950000000000003</v>
      </c>
      <c r="G147" s="28">
        <f>IF(ISNUMBER(H147),AVERAGE(H147:I147),AVERAGE(E147:F147))/65</f>
        <v>0.52230769230769236</v>
      </c>
      <c r="J147">
        <v>2025</v>
      </c>
      <c r="K147" t="s">
        <v>61</v>
      </c>
      <c r="L147" t="s">
        <v>56</v>
      </c>
      <c r="M147" t="s">
        <v>112</v>
      </c>
      <c r="N147" t="s">
        <v>20</v>
      </c>
      <c r="O147" t="s">
        <v>42</v>
      </c>
      <c r="Q147" t="s">
        <v>126</v>
      </c>
      <c r="R147" t="s">
        <v>65</v>
      </c>
      <c r="S147" t="s">
        <v>66</v>
      </c>
      <c r="T147" t="s">
        <v>44</v>
      </c>
    </row>
    <row r="148" spans="1:20" x14ac:dyDescent="0.2">
      <c r="A148" t="s">
        <v>63</v>
      </c>
      <c r="B148" t="s">
        <v>54</v>
      </c>
      <c r="C148" t="s">
        <v>19</v>
      </c>
      <c r="D148" s="21">
        <v>46073</v>
      </c>
      <c r="E148">
        <v>32.950000000000003</v>
      </c>
      <c r="F148">
        <v>34.950000000000003</v>
      </c>
      <c r="G148" s="28">
        <f>IF(ISNUMBER(H148),AVERAGE(H148:I148),AVERAGE(E148:F148))/65</f>
        <v>0.52230769230769236</v>
      </c>
      <c r="J148">
        <v>2025</v>
      </c>
      <c r="K148" t="s">
        <v>61</v>
      </c>
      <c r="L148" t="s">
        <v>69</v>
      </c>
      <c r="M148" t="s">
        <v>112</v>
      </c>
      <c r="N148" t="s">
        <v>20</v>
      </c>
      <c r="O148" t="s">
        <v>42</v>
      </c>
      <c r="Q148" t="s">
        <v>126</v>
      </c>
      <c r="R148" t="s">
        <v>65</v>
      </c>
      <c r="S148" t="s">
        <v>66</v>
      </c>
      <c r="T148" t="s">
        <v>44</v>
      </c>
    </row>
    <row r="149" spans="1:20" x14ac:dyDescent="0.2">
      <c r="A149" t="s">
        <v>63</v>
      </c>
      <c r="B149" t="s">
        <v>54</v>
      </c>
      <c r="C149" t="s">
        <v>19</v>
      </c>
      <c r="D149" s="21">
        <v>46073</v>
      </c>
      <c r="E149">
        <v>32.950000000000003</v>
      </c>
      <c r="F149">
        <v>34.950000000000003</v>
      </c>
      <c r="G149" s="28">
        <f>IF(ISNUMBER(H149),AVERAGE(H149:I149),AVERAGE(E149:F149))/65</f>
        <v>0.52230769230769236</v>
      </c>
      <c r="J149">
        <v>2025</v>
      </c>
      <c r="K149" t="s">
        <v>55</v>
      </c>
      <c r="L149" t="s">
        <v>69</v>
      </c>
      <c r="M149" t="s">
        <v>112</v>
      </c>
      <c r="N149" t="s">
        <v>20</v>
      </c>
      <c r="O149" t="s">
        <v>42</v>
      </c>
      <c r="Q149" t="s">
        <v>126</v>
      </c>
      <c r="R149" t="s">
        <v>65</v>
      </c>
      <c r="S149" t="s">
        <v>66</v>
      </c>
      <c r="T149" t="s">
        <v>44</v>
      </c>
    </row>
    <row r="150" spans="1:20" x14ac:dyDescent="0.2">
      <c r="A150" t="s">
        <v>124</v>
      </c>
      <c r="B150" t="s">
        <v>18</v>
      </c>
      <c r="C150" t="s">
        <v>19</v>
      </c>
      <c r="D150" s="21">
        <v>46073</v>
      </c>
      <c r="E150">
        <v>335</v>
      </c>
      <c r="F150">
        <v>350</v>
      </c>
      <c r="G150" s="28">
        <f>IF(ISNUMBER(H150),AVERAGE(H150:I150),AVERAGE(E150:F150))/700</f>
        <v>0.48928571428571427</v>
      </c>
      <c r="J150">
        <v>2025</v>
      </c>
      <c r="K150" t="s">
        <v>64</v>
      </c>
      <c r="L150" t="s">
        <v>56</v>
      </c>
      <c r="M150" t="s">
        <v>112</v>
      </c>
      <c r="N150" t="s">
        <v>20</v>
      </c>
      <c r="O150" t="s">
        <v>42</v>
      </c>
      <c r="P150" t="s">
        <v>127</v>
      </c>
      <c r="Q150" t="s">
        <v>126</v>
      </c>
      <c r="R150" t="s">
        <v>65</v>
      </c>
      <c r="S150" t="s">
        <v>66</v>
      </c>
      <c r="T150" t="s">
        <v>44</v>
      </c>
    </row>
    <row r="151" spans="1:20" x14ac:dyDescent="0.2">
      <c r="A151" t="s">
        <v>63</v>
      </c>
      <c r="B151" t="s">
        <v>18</v>
      </c>
      <c r="C151" t="s">
        <v>19</v>
      </c>
      <c r="D151" s="21">
        <v>46073</v>
      </c>
      <c r="E151">
        <v>325</v>
      </c>
      <c r="F151">
        <v>345.95</v>
      </c>
      <c r="G151" s="28">
        <f>IF(ISNUMBER(H151),AVERAGE(H151:I151),AVERAGE(E151:F151))/700</f>
        <v>0.47925000000000001</v>
      </c>
      <c r="J151">
        <v>2025</v>
      </c>
      <c r="K151" t="s">
        <v>67</v>
      </c>
      <c r="L151" t="s">
        <v>69</v>
      </c>
      <c r="M151" t="s">
        <v>112</v>
      </c>
      <c r="N151" t="s">
        <v>20</v>
      </c>
      <c r="O151" t="s">
        <v>42</v>
      </c>
      <c r="Q151" t="s">
        <v>126</v>
      </c>
      <c r="R151" t="s">
        <v>65</v>
      </c>
      <c r="S151" t="s">
        <v>66</v>
      </c>
      <c r="T151" t="s">
        <v>44</v>
      </c>
    </row>
    <row r="152" spans="1:20" x14ac:dyDescent="0.2">
      <c r="A152" t="s">
        <v>124</v>
      </c>
      <c r="B152" t="s">
        <v>18</v>
      </c>
      <c r="C152" t="s">
        <v>19</v>
      </c>
      <c r="D152" s="21">
        <v>46073</v>
      </c>
      <c r="E152">
        <v>325</v>
      </c>
      <c r="F152">
        <v>343</v>
      </c>
      <c r="G152" s="28">
        <f>IF(ISNUMBER(H152),AVERAGE(H152:I152),AVERAGE(E152:F152))/700</f>
        <v>0.47714285714285715</v>
      </c>
      <c r="J152">
        <v>2025</v>
      </c>
      <c r="K152" t="s">
        <v>68</v>
      </c>
      <c r="L152" t="s">
        <v>56</v>
      </c>
      <c r="M152" t="s">
        <v>112</v>
      </c>
      <c r="N152" t="s">
        <v>20</v>
      </c>
      <c r="O152" t="s">
        <v>42</v>
      </c>
      <c r="Q152" t="s">
        <v>126</v>
      </c>
      <c r="R152" t="s">
        <v>65</v>
      </c>
      <c r="S152" t="s">
        <v>66</v>
      </c>
      <c r="T152" t="s">
        <v>44</v>
      </c>
    </row>
    <row r="153" spans="1:20" x14ac:dyDescent="0.2">
      <c r="A153" t="s">
        <v>124</v>
      </c>
      <c r="B153" t="s">
        <v>18</v>
      </c>
      <c r="C153" t="s">
        <v>19</v>
      </c>
      <c r="D153" s="21">
        <v>46073</v>
      </c>
      <c r="E153">
        <v>325</v>
      </c>
      <c r="F153">
        <v>343</v>
      </c>
      <c r="G153" s="28">
        <f>IF(ISNUMBER(H153),AVERAGE(H153:I153),AVERAGE(E153:F153))/700</f>
        <v>0.47714285714285715</v>
      </c>
      <c r="J153">
        <v>2025</v>
      </c>
      <c r="K153" t="s">
        <v>67</v>
      </c>
      <c r="L153" t="s">
        <v>56</v>
      </c>
      <c r="M153" t="s">
        <v>112</v>
      </c>
      <c r="N153" t="s">
        <v>20</v>
      </c>
      <c r="O153" t="s">
        <v>42</v>
      </c>
      <c r="Q153" t="s">
        <v>126</v>
      </c>
      <c r="R153" t="s">
        <v>65</v>
      </c>
      <c r="S153" t="s">
        <v>66</v>
      </c>
      <c r="T153" t="s">
        <v>44</v>
      </c>
    </row>
    <row r="154" spans="1:20" x14ac:dyDescent="0.2">
      <c r="A154" t="s">
        <v>63</v>
      </c>
      <c r="B154" t="s">
        <v>18</v>
      </c>
      <c r="C154" t="s">
        <v>19</v>
      </c>
      <c r="D154" s="21">
        <v>46073</v>
      </c>
      <c r="E154">
        <v>300</v>
      </c>
      <c r="F154">
        <v>345.95</v>
      </c>
      <c r="G154" s="28">
        <f>IF(ISNUMBER(H154),AVERAGE(H154:I154),AVERAGE(E154:F154))/700</f>
        <v>0.46139285714285716</v>
      </c>
      <c r="J154">
        <v>2025</v>
      </c>
      <c r="K154" t="s">
        <v>68</v>
      </c>
      <c r="L154" t="s">
        <v>69</v>
      </c>
      <c r="M154" t="s">
        <v>112</v>
      </c>
      <c r="N154" t="s">
        <v>20</v>
      </c>
      <c r="O154" t="s">
        <v>42</v>
      </c>
      <c r="Q154" t="s">
        <v>126</v>
      </c>
      <c r="R154" t="s">
        <v>65</v>
      </c>
      <c r="S154" t="s">
        <v>66</v>
      </c>
      <c r="T154" t="s">
        <v>44</v>
      </c>
    </row>
    <row r="155" spans="1:20" x14ac:dyDescent="0.2">
      <c r="A155" t="s">
        <v>63</v>
      </c>
      <c r="B155" t="s">
        <v>18</v>
      </c>
      <c r="C155" t="s">
        <v>19</v>
      </c>
      <c r="D155" s="21">
        <v>46073</v>
      </c>
      <c r="E155">
        <v>300</v>
      </c>
      <c r="F155">
        <v>345.95</v>
      </c>
      <c r="G155" s="28">
        <f>IF(ISNUMBER(H155),AVERAGE(H155:I155),AVERAGE(E155:F155))/700</f>
        <v>0.46139285714285716</v>
      </c>
      <c r="J155">
        <v>2025</v>
      </c>
      <c r="K155" t="s">
        <v>64</v>
      </c>
      <c r="L155" t="s">
        <v>69</v>
      </c>
      <c r="M155" t="s">
        <v>112</v>
      </c>
      <c r="N155" t="s">
        <v>20</v>
      </c>
      <c r="O155" t="s">
        <v>42</v>
      </c>
      <c r="Q155" t="s">
        <v>126</v>
      </c>
      <c r="R155" t="s">
        <v>65</v>
      </c>
      <c r="S155" t="s">
        <v>66</v>
      </c>
      <c r="T155" t="s">
        <v>44</v>
      </c>
    </row>
    <row r="156" spans="1:20" hidden="1" x14ac:dyDescent="0.2">
      <c r="A156" t="s">
        <v>124</v>
      </c>
      <c r="B156" t="s">
        <v>73</v>
      </c>
      <c r="C156" t="s">
        <v>74</v>
      </c>
      <c r="D156" s="21">
        <v>46073</v>
      </c>
      <c r="E156">
        <v>14.95</v>
      </c>
      <c r="F156">
        <v>17.850000000000001</v>
      </c>
      <c r="G156" s="28">
        <f>IF(ISNUMBER(H156),AVERAGE(H156:I156),AVERAGE(E156:F156))/45</f>
        <v>0.3644444444444444</v>
      </c>
      <c r="J156">
        <v>2025</v>
      </c>
      <c r="K156" t="s">
        <v>60</v>
      </c>
      <c r="L156" t="s">
        <v>56</v>
      </c>
      <c r="M156" t="s">
        <v>112</v>
      </c>
      <c r="N156" t="s">
        <v>20</v>
      </c>
      <c r="O156" t="s">
        <v>42</v>
      </c>
      <c r="Q156" t="s">
        <v>126</v>
      </c>
      <c r="R156" t="s">
        <v>65</v>
      </c>
      <c r="S156" t="s">
        <v>66</v>
      </c>
      <c r="T156" t="s">
        <v>44</v>
      </c>
    </row>
    <row r="157" spans="1:20" hidden="1" x14ac:dyDescent="0.2">
      <c r="A157" t="s">
        <v>63</v>
      </c>
      <c r="B157" t="s">
        <v>73</v>
      </c>
      <c r="C157" t="s">
        <v>74</v>
      </c>
      <c r="D157" s="21">
        <v>46073</v>
      </c>
      <c r="E157">
        <v>14.95</v>
      </c>
      <c r="F157">
        <v>17.850000000000001</v>
      </c>
      <c r="G157" s="28">
        <f>IF(ISNUMBER(H157),AVERAGE(H157:I157),AVERAGE(E157:F157))/45</f>
        <v>0.3644444444444444</v>
      </c>
      <c r="J157">
        <v>2025</v>
      </c>
      <c r="K157" t="s">
        <v>60</v>
      </c>
      <c r="L157" t="s">
        <v>69</v>
      </c>
      <c r="M157" t="s">
        <v>112</v>
      </c>
      <c r="N157" t="s">
        <v>20</v>
      </c>
      <c r="O157" t="s">
        <v>42</v>
      </c>
      <c r="P157" t="s">
        <v>148</v>
      </c>
      <c r="Q157" t="s">
        <v>126</v>
      </c>
      <c r="R157" t="s">
        <v>65</v>
      </c>
      <c r="S157" t="s">
        <v>66</v>
      </c>
      <c r="T157" t="s">
        <v>44</v>
      </c>
    </row>
    <row r="158" spans="1:20" hidden="1" x14ac:dyDescent="0.2">
      <c r="A158" t="s">
        <v>63</v>
      </c>
      <c r="B158" t="s">
        <v>73</v>
      </c>
      <c r="C158" t="s">
        <v>74</v>
      </c>
      <c r="D158" s="21">
        <v>46073</v>
      </c>
      <c r="E158">
        <v>14.95</v>
      </c>
      <c r="F158">
        <v>17.850000000000001</v>
      </c>
      <c r="G158" s="28">
        <f>IF(ISNUMBER(H158),AVERAGE(H158:I158),AVERAGE(E158:F158))/45</f>
        <v>0.3644444444444444</v>
      </c>
      <c r="J158">
        <v>2025</v>
      </c>
      <c r="K158" t="s">
        <v>75</v>
      </c>
      <c r="L158" t="s">
        <v>69</v>
      </c>
      <c r="M158" t="s">
        <v>112</v>
      </c>
      <c r="N158" t="s">
        <v>20</v>
      </c>
      <c r="O158" t="s">
        <v>42</v>
      </c>
      <c r="P158" t="s">
        <v>147</v>
      </c>
      <c r="Q158" t="s">
        <v>126</v>
      </c>
      <c r="R158" t="s">
        <v>65</v>
      </c>
      <c r="S158" t="s">
        <v>66</v>
      </c>
      <c r="T158" t="s">
        <v>44</v>
      </c>
    </row>
    <row r="159" spans="1:20" hidden="1" x14ac:dyDescent="0.2">
      <c r="A159" t="s">
        <v>124</v>
      </c>
      <c r="B159" t="s">
        <v>73</v>
      </c>
      <c r="C159" t="s">
        <v>74</v>
      </c>
      <c r="D159" s="21">
        <v>46073</v>
      </c>
      <c r="E159">
        <v>13.85</v>
      </c>
      <c r="F159">
        <v>17.850000000000001</v>
      </c>
      <c r="G159" s="28">
        <f>IF(ISNUMBER(H159),AVERAGE(H159:I159),AVERAGE(E159:F159))/45</f>
        <v>0.35222222222222227</v>
      </c>
      <c r="J159">
        <v>2025</v>
      </c>
      <c r="K159" t="s">
        <v>75</v>
      </c>
      <c r="L159" t="s">
        <v>56</v>
      </c>
      <c r="M159" t="s">
        <v>112</v>
      </c>
      <c r="N159" t="s">
        <v>20</v>
      </c>
      <c r="O159" t="s">
        <v>42</v>
      </c>
      <c r="Q159" t="s">
        <v>126</v>
      </c>
      <c r="R159" t="s">
        <v>65</v>
      </c>
      <c r="S159" t="s">
        <v>66</v>
      </c>
      <c r="T159" t="s">
        <v>44</v>
      </c>
    </row>
    <row r="160" spans="1:20" hidden="1" x14ac:dyDescent="0.2">
      <c r="A160" t="s">
        <v>124</v>
      </c>
      <c r="B160" t="s">
        <v>73</v>
      </c>
      <c r="C160" t="s">
        <v>74</v>
      </c>
      <c r="D160" s="21">
        <v>46073</v>
      </c>
      <c r="E160">
        <v>13.85</v>
      </c>
      <c r="F160">
        <v>17.850000000000001</v>
      </c>
      <c r="G160" s="28">
        <f>IF(ISNUMBER(H160),AVERAGE(H160:I160),AVERAGE(E160:F160))/45</f>
        <v>0.35222222222222227</v>
      </c>
      <c r="J160">
        <v>2025</v>
      </c>
      <c r="K160" t="s">
        <v>76</v>
      </c>
      <c r="L160" t="s">
        <v>56</v>
      </c>
      <c r="M160" t="s">
        <v>112</v>
      </c>
      <c r="N160" t="s">
        <v>20</v>
      </c>
      <c r="O160" t="s">
        <v>42</v>
      </c>
      <c r="Q160" t="s">
        <v>126</v>
      </c>
      <c r="R160" t="s">
        <v>65</v>
      </c>
      <c r="S160" t="s">
        <v>66</v>
      </c>
      <c r="T160" t="s">
        <v>44</v>
      </c>
    </row>
    <row r="161" spans="1:20" hidden="1" x14ac:dyDescent="0.2">
      <c r="A161" t="s">
        <v>63</v>
      </c>
      <c r="B161" t="s">
        <v>73</v>
      </c>
      <c r="C161" t="s">
        <v>74</v>
      </c>
      <c r="D161" s="21">
        <v>46073</v>
      </c>
      <c r="E161">
        <v>12.95</v>
      </c>
      <c r="F161">
        <v>16.850000000000001</v>
      </c>
      <c r="G161" s="28">
        <f>IF(ISNUMBER(H161),AVERAGE(H161:I161),AVERAGE(E161:F161))/45</f>
        <v>0.33111111111111113</v>
      </c>
      <c r="J161">
        <v>2025</v>
      </c>
      <c r="K161" t="s">
        <v>76</v>
      </c>
      <c r="L161" t="s">
        <v>69</v>
      </c>
      <c r="M161" t="s">
        <v>112</v>
      </c>
      <c r="N161" t="s">
        <v>20</v>
      </c>
      <c r="O161" t="s">
        <v>42</v>
      </c>
      <c r="P161" t="s">
        <v>148</v>
      </c>
      <c r="Q161" t="s">
        <v>126</v>
      </c>
      <c r="R161" t="s">
        <v>65</v>
      </c>
      <c r="S161" t="s">
        <v>66</v>
      </c>
      <c r="T161" t="s">
        <v>44</v>
      </c>
    </row>
    <row r="162" spans="1:20" x14ac:dyDescent="0.2">
      <c r="A162" t="s">
        <v>63</v>
      </c>
      <c r="B162" t="s">
        <v>54</v>
      </c>
      <c r="C162" t="s">
        <v>19</v>
      </c>
      <c r="D162" s="21">
        <v>46077</v>
      </c>
      <c r="E162">
        <v>32.950000000000003</v>
      </c>
      <c r="F162">
        <v>34.950000000000003</v>
      </c>
      <c r="G162" s="28">
        <f>IF(ISNUMBER(H162),AVERAGE(H162:I162),AVERAGE(E162:F162))/65</f>
        <v>0.52230769230769236</v>
      </c>
      <c r="J162">
        <v>2025</v>
      </c>
      <c r="K162" t="s">
        <v>55</v>
      </c>
      <c r="L162" t="s">
        <v>69</v>
      </c>
      <c r="M162" t="s">
        <v>112</v>
      </c>
      <c r="N162" t="s">
        <v>20</v>
      </c>
      <c r="O162" t="s">
        <v>42</v>
      </c>
      <c r="Q162" t="s">
        <v>126</v>
      </c>
      <c r="R162" t="s">
        <v>65</v>
      </c>
      <c r="S162" t="s">
        <v>66</v>
      </c>
      <c r="T162" t="s">
        <v>44</v>
      </c>
    </row>
    <row r="163" spans="1:20" x14ac:dyDescent="0.2">
      <c r="A163" t="s">
        <v>63</v>
      </c>
      <c r="B163" t="s">
        <v>54</v>
      </c>
      <c r="C163" t="s">
        <v>19</v>
      </c>
      <c r="D163" s="21">
        <v>46077</v>
      </c>
      <c r="E163">
        <v>32.950000000000003</v>
      </c>
      <c r="F163">
        <v>34.950000000000003</v>
      </c>
      <c r="G163" s="28">
        <f>IF(ISNUMBER(H163),AVERAGE(H163:I163),AVERAGE(E163:F163))/65</f>
        <v>0.52230769230769236</v>
      </c>
      <c r="J163">
        <v>2025</v>
      </c>
      <c r="K163" t="s">
        <v>61</v>
      </c>
      <c r="L163" t="s">
        <v>69</v>
      </c>
      <c r="M163" t="s">
        <v>112</v>
      </c>
      <c r="N163" t="s">
        <v>20</v>
      </c>
      <c r="O163" t="s">
        <v>42</v>
      </c>
      <c r="Q163" t="s">
        <v>126</v>
      </c>
      <c r="R163" t="s">
        <v>65</v>
      </c>
      <c r="S163" t="s">
        <v>66</v>
      </c>
      <c r="T163" t="s">
        <v>44</v>
      </c>
    </row>
    <row r="164" spans="1:20" x14ac:dyDescent="0.2">
      <c r="A164" t="s">
        <v>124</v>
      </c>
      <c r="B164" t="s">
        <v>54</v>
      </c>
      <c r="C164" t="s">
        <v>19</v>
      </c>
      <c r="D164" s="21">
        <v>46077</v>
      </c>
      <c r="E164">
        <v>32.950000000000003</v>
      </c>
      <c r="F164">
        <v>34.950000000000003</v>
      </c>
      <c r="G164" s="28">
        <f>IF(ISNUMBER(H164),AVERAGE(H164:I164),AVERAGE(E164:F164))/65</f>
        <v>0.52230769230769236</v>
      </c>
      <c r="J164">
        <v>2025</v>
      </c>
      <c r="K164" t="s">
        <v>55</v>
      </c>
      <c r="L164" t="s">
        <v>69</v>
      </c>
      <c r="M164" t="s">
        <v>112</v>
      </c>
      <c r="N164" t="s">
        <v>20</v>
      </c>
      <c r="O164" t="s">
        <v>42</v>
      </c>
      <c r="Q164" t="s">
        <v>126</v>
      </c>
      <c r="R164" t="s">
        <v>65</v>
      </c>
      <c r="S164" t="s">
        <v>66</v>
      </c>
      <c r="T164" t="s">
        <v>44</v>
      </c>
    </row>
    <row r="165" spans="1:20" x14ac:dyDescent="0.2">
      <c r="A165" t="s">
        <v>124</v>
      </c>
      <c r="B165" t="s">
        <v>54</v>
      </c>
      <c r="C165" t="s">
        <v>19</v>
      </c>
      <c r="D165" s="21">
        <v>46077</v>
      </c>
      <c r="E165">
        <v>32.950000000000003</v>
      </c>
      <c r="F165">
        <v>34.950000000000003</v>
      </c>
      <c r="G165" s="28">
        <f>IF(ISNUMBER(H165),AVERAGE(H165:I165),AVERAGE(E165:F165))/65</f>
        <v>0.52230769230769236</v>
      </c>
      <c r="J165">
        <v>2025</v>
      </c>
      <c r="K165" t="s">
        <v>61</v>
      </c>
      <c r="L165" t="s">
        <v>69</v>
      </c>
      <c r="M165" t="s">
        <v>112</v>
      </c>
      <c r="N165" t="s">
        <v>20</v>
      </c>
      <c r="O165" t="s">
        <v>42</v>
      </c>
      <c r="Q165" t="s">
        <v>126</v>
      </c>
      <c r="R165" t="s">
        <v>65</v>
      </c>
      <c r="S165" t="s">
        <v>66</v>
      </c>
      <c r="T165" t="s">
        <v>44</v>
      </c>
    </row>
    <row r="166" spans="1:20" x14ac:dyDescent="0.2">
      <c r="A166" t="s">
        <v>124</v>
      </c>
      <c r="B166" t="s">
        <v>18</v>
      </c>
      <c r="C166" t="s">
        <v>19</v>
      </c>
      <c r="D166" s="21">
        <v>46077</v>
      </c>
      <c r="E166">
        <v>335</v>
      </c>
      <c r="F166">
        <v>350</v>
      </c>
      <c r="G166" s="28">
        <f>IF(ISNUMBER(H166),AVERAGE(H166:I166),AVERAGE(E166:F166))/700</f>
        <v>0.48928571428571427</v>
      </c>
      <c r="J166">
        <v>2025</v>
      </c>
      <c r="K166" t="s">
        <v>64</v>
      </c>
      <c r="L166" t="s">
        <v>69</v>
      </c>
      <c r="M166" t="s">
        <v>112</v>
      </c>
      <c r="N166" t="s">
        <v>20</v>
      </c>
      <c r="O166" t="s">
        <v>42</v>
      </c>
      <c r="P166" t="s">
        <v>127</v>
      </c>
      <c r="Q166" t="s">
        <v>126</v>
      </c>
      <c r="R166" t="s">
        <v>65</v>
      </c>
      <c r="S166" t="s">
        <v>66</v>
      </c>
      <c r="T166" t="s">
        <v>44</v>
      </c>
    </row>
    <row r="167" spans="1:20" x14ac:dyDescent="0.2">
      <c r="A167" t="s">
        <v>63</v>
      </c>
      <c r="B167" t="s">
        <v>18</v>
      </c>
      <c r="C167" t="s">
        <v>19</v>
      </c>
      <c r="D167" s="21">
        <v>46077</v>
      </c>
      <c r="E167">
        <v>325</v>
      </c>
      <c r="F167">
        <v>345.95</v>
      </c>
      <c r="G167" s="28">
        <f>IF(ISNUMBER(H167),AVERAGE(H167:I167),AVERAGE(E167:F167))/700</f>
        <v>0.47925000000000001</v>
      </c>
      <c r="J167">
        <v>2025</v>
      </c>
      <c r="K167" t="s">
        <v>67</v>
      </c>
      <c r="L167" t="s">
        <v>69</v>
      </c>
      <c r="M167" t="s">
        <v>112</v>
      </c>
      <c r="N167" t="s">
        <v>20</v>
      </c>
      <c r="O167" t="s">
        <v>42</v>
      </c>
      <c r="Q167" t="s">
        <v>126</v>
      </c>
      <c r="R167" t="s">
        <v>65</v>
      </c>
      <c r="S167" t="s">
        <v>66</v>
      </c>
      <c r="T167" t="s">
        <v>44</v>
      </c>
    </row>
    <row r="168" spans="1:20" x14ac:dyDescent="0.2">
      <c r="A168" t="s">
        <v>124</v>
      </c>
      <c r="B168" t="s">
        <v>18</v>
      </c>
      <c r="C168" t="s">
        <v>19</v>
      </c>
      <c r="D168" s="21">
        <v>46077</v>
      </c>
      <c r="E168">
        <v>325</v>
      </c>
      <c r="F168">
        <v>343</v>
      </c>
      <c r="G168" s="28">
        <f>IF(ISNUMBER(H168),AVERAGE(H168:I168),AVERAGE(E168:F168))/700</f>
        <v>0.47714285714285715</v>
      </c>
      <c r="J168">
        <v>2025</v>
      </c>
      <c r="K168" t="s">
        <v>67</v>
      </c>
      <c r="L168" t="s">
        <v>69</v>
      </c>
      <c r="M168" t="s">
        <v>112</v>
      </c>
      <c r="N168" t="s">
        <v>20</v>
      </c>
      <c r="O168" t="s">
        <v>42</v>
      </c>
      <c r="Q168" t="s">
        <v>126</v>
      </c>
      <c r="R168" t="s">
        <v>65</v>
      </c>
      <c r="S168" t="s">
        <v>66</v>
      </c>
      <c r="T168" t="s">
        <v>44</v>
      </c>
    </row>
    <row r="169" spans="1:20" x14ac:dyDescent="0.2">
      <c r="A169" t="s">
        <v>124</v>
      </c>
      <c r="B169" t="s">
        <v>18</v>
      </c>
      <c r="C169" t="s">
        <v>19</v>
      </c>
      <c r="D169" s="21">
        <v>46077</v>
      </c>
      <c r="E169">
        <v>325</v>
      </c>
      <c r="F169">
        <v>343</v>
      </c>
      <c r="G169" s="28">
        <f>IF(ISNUMBER(H169),AVERAGE(H169:I169),AVERAGE(E169:F169))/700</f>
        <v>0.47714285714285715</v>
      </c>
      <c r="J169">
        <v>2025</v>
      </c>
      <c r="K169" t="s">
        <v>68</v>
      </c>
      <c r="L169" t="s">
        <v>69</v>
      </c>
      <c r="M169" t="s">
        <v>112</v>
      </c>
      <c r="N169" t="s">
        <v>20</v>
      </c>
      <c r="O169" t="s">
        <v>42</v>
      </c>
      <c r="Q169" t="s">
        <v>126</v>
      </c>
      <c r="R169" t="s">
        <v>65</v>
      </c>
      <c r="S169" t="s">
        <v>66</v>
      </c>
      <c r="T169" t="s">
        <v>44</v>
      </c>
    </row>
    <row r="170" spans="1:20" x14ac:dyDescent="0.2">
      <c r="A170" t="s">
        <v>63</v>
      </c>
      <c r="B170" t="s">
        <v>18</v>
      </c>
      <c r="C170" t="s">
        <v>19</v>
      </c>
      <c r="D170" s="21">
        <v>46077</v>
      </c>
      <c r="E170">
        <v>300</v>
      </c>
      <c r="F170">
        <v>345.95</v>
      </c>
      <c r="G170" s="28">
        <f>IF(ISNUMBER(H170),AVERAGE(H170:I170),AVERAGE(E170:F170))/700</f>
        <v>0.46139285714285716</v>
      </c>
      <c r="J170">
        <v>2025</v>
      </c>
      <c r="K170" t="s">
        <v>68</v>
      </c>
      <c r="L170" t="s">
        <v>69</v>
      </c>
      <c r="M170" t="s">
        <v>112</v>
      </c>
      <c r="N170" t="s">
        <v>20</v>
      </c>
      <c r="O170" t="s">
        <v>42</v>
      </c>
      <c r="Q170" t="s">
        <v>126</v>
      </c>
      <c r="R170" t="s">
        <v>65</v>
      </c>
      <c r="S170" t="s">
        <v>66</v>
      </c>
      <c r="T170" t="s">
        <v>44</v>
      </c>
    </row>
    <row r="171" spans="1:20" x14ac:dyDescent="0.2">
      <c r="A171" t="s">
        <v>63</v>
      </c>
      <c r="B171" t="s">
        <v>18</v>
      </c>
      <c r="C171" t="s">
        <v>19</v>
      </c>
      <c r="D171" s="21">
        <v>46077</v>
      </c>
      <c r="E171">
        <v>300</v>
      </c>
      <c r="F171">
        <v>345.95</v>
      </c>
      <c r="G171" s="28">
        <f>IF(ISNUMBER(H171),AVERAGE(H171:I171),AVERAGE(E171:F171))/700</f>
        <v>0.46139285714285716</v>
      </c>
      <c r="J171">
        <v>2025</v>
      </c>
      <c r="K171" t="s">
        <v>64</v>
      </c>
      <c r="L171" t="s">
        <v>69</v>
      </c>
      <c r="M171" t="s">
        <v>112</v>
      </c>
      <c r="N171" t="s">
        <v>20</v>
      </c>
      <c r="O171" t="s">
        <v>42</v>
      </c>
      <c r="Q171" t="s">
        <v>126</v>
      </c>
      <c r="R171" t="s">
        <v>65</v>
      </c>
      <c r="S171" t="s">
        <v>66</v>
      </c>
      <c r="T171" t="s">
        <v>44</v>
      </c>
    </row>
    <row r="172" spans="1:20" hidden="1" x14ac:dyDescent="0.2">
      <c r="A172" t="s">
        <v>63</v>
      </c>
      <c r="B172" t="s">
        <v>73</v>
      </c>
      <c r="C172" t="s">
        <v>74</v>
      </c>
      <c r="D172" s="21">
        <v>46077</v>
      </c>
      <c r="E172">
        <v>14.95</v>
      </c>
      <c r="F172">
        <v>17.850000000000001</v>
      </c>
      <c r="G172" s="28">
        <f>IF(ISNUMBER(H172),AVERAGE(H172:I172),AVERAGE(E172:F172))/45</f>
        <v>0.3644444444444444</v>
      </c>
      <c r="J172">
        <v>2025</v>
      </c>
      <c r="K172" t="s">
        <v>75</v>
      </c>
      <c r="L172" t="s">
        <v>69</v>
      </c>
      <c r="M172" t="s">
        <v>112</v>
      </c>
      <c r="N172" t="s">
        <v>20</v>
      </c>
      <c r="O172" t="s">
        <v>42</v>
      </c>
      <c r="P172" t="s">
        <v>147</v>
      </c>
      <c r="Q172" t="s">
        <v>126</v>
      </c>
      <c r="R172" t="s">
        <v>65</v>
      </c>
      <c r="S172" t="s">
        <v>66</v>
      </c>
      <c r="T172" t="s">
        <v>44</v>
      </c>
    </row>
    <row r="173" spans="1:20" hidden="1" x14ac:dyDescent="0.2">
      <c r="A173" t="s">
        <v>63</v>
      </c>
      <c r="B173" t="s">
        <v>73</v>
      </c>
      <c r="C173" t="s">
        <v>74</v>
      </c>
      <c r="D173" s="21">
        <v>46077</v>
      </c>
      <c r="E173">
        <v>14.95</v>
      </c>
      <c r="F173">
        <v>17.850000000000001</v>
      </c>
      <c r="G173" s="28">
        <f>IF(ISNUMBER(H173),AVERAGE(H173:I173),AVERAGE(E173:F173))/45</f>
        <v>0.3644444444444444</v>
      </c>
      <c r="J173">
        <v>2025</v>
      </c>
      <c r="K173" t="s">
        <v>60</v>
      </c>
      <c r="L173" t="s">
        <v>69</v>
      </c>
      <c r="M173" t="s">
        <v>112</v>
      </c>
      <c r="N173" t="s">
        <v>20</v>
      </c>
      <c r="O173" t="s">
        <v>42</v>
      </c>
      <c r="P173" t="s">
        <v>148</v>
      </c>
      <c r="Q173" t="s">
        <v>126</v>
      </c>
      <c r="R173" t="s">
        <v>65</v>
      </c>
      <c r="S173" t="s">
        <v>66</v>
      </c>
      <c r="T173" t="s">
        <v>44</v>
      </c>
    </row>
    <row r="174" spans="1:20" hidden="1" x14ac:dyDescent="0.2">
      <c r="A174" t="s">
        <v>124</v>
      </c>
      <c r="B174" t="s">
        <v>73</v>
      </c>
      <c r="C174" t="s">
        <v>74</v>
      </c>
      <c r="D174" s="21">
        <v>46077</v>
      </c>
      <c r="E174">
        <v>14.95</v>
      </c>
      <c r="F174">
        <v>17.850000000000001</v>
      </c>
      <c r="G174" s="28">
        <f>IF(ISNUMBER(H174),AVERAGE(H174:I174),AVERAGE(E174:F174))/45</f>
        <v>0.3644444444444444</v>
      </c>
      <c r="J174">
        <v>2025</v>
      </c>
      <c r="K174" t="s">
        <v>60</v>
      </c>
      <c r="L174" t="s">
        <v>69</v>
      </c>
      <c r="M174" t="s">
        <v>112</v>
      </c>
      <c r="N174" t="s">
        <v>20</v>
      </c>
      <c r="O174" t="s">
        <v>42</v>
      </c>
      <c r="Q174" t="s">
        <v>126</v>
      </c>
      <c r="R174" t="s">
        <v>65</v>
      </c>
      <c r="S174" t="s">
        <v>66</v>
      </c>
      <c r="T174" t="s">
        <v>44</v>
      </c>
    </row>
    <row r="175" spans="1:20" hidden="1" x14ac:dyDescent="0.2">
      <c r="A175" t="s">
        <v>124</v>
      </c>
      <c r="B175" t="s">
        <v>73</v>
      </c>
      <c r="C175" t="s">
        <v>74</v>
      </c>
      <c r="D175" s="21">
        <v>46077</v>
      </c>
      <c r="E175">
        <v>13.85</v>
      </c>
      <c r="F175">
        <v>17.850000000000001</v>
      </c>
      <c r="G175" s="28">
        <f>IF(ISNUMBER(H175),AVERAGE(H175:I175),AVERAGE(E175:F175))/45</f>
        <v>0.35222222222222227</v>
      </c>
      <c r="J175">
        <v>2025</v>
      </c>
      <c r="K175" t="s">
        <v>76</v>
      </c>
      <c r="L175" t="s">
        <v>69</v>
      </c>
      <c r="M175" t="s">
        <v>112</v>
      </c>
      <c r="N175" t="s">
        <v>20</v>
      </c>
      <c r="O175" t="s">
        <v>42</v>
      </c>
      <c r="Q175" t="s">
        <v>126</v>
      </c>
      <c r="R175" t="s">
        <v>65</v>
      </c>
      <c r="S175" t="s">
        <v>66</v>
      </c>
      <c r="T175" t="s">
        <v>44</v>
      </c>
    </row>
    <row r="176" spans="1:20" hidden="1" x14ac:dyDescent="0.2">
      <c r="A176" t="s">
        <v>124</v>
      </c>
      <c r="B176" t="s">
        <v>73</v>
      </c>
      <c r="C176" t="s">
        <v>74</v>
      </c>
      <c r="D176" s="21">
        <v>46077</v>
      </c>
      <c r="E176">
        <v>13.85</v>
      </c>
      <c r="F176">
        <v>17.850000000000001</v>
      </c>
      <c r="G176" s="28">
        <f>IF(ISNUMBER(H176),AVERAGE(H176:I176),AVERAGE(E176:F176))/45</f>
        <v>0.35222222222222227</v>
      </c>
      <c r="J176">
        <v>2025</v>
      </c>
      <c r="K176" t="s">
        <v>75</v>
      </c>
      <c r="L176" t="s">
        <v>69</v>
      </c>
      <c r="M176" t="s">
        <v>112</v>
      </c>
      <c r="N176" t="s">
        <v>20</v>
      </c>
      <c r="O176" t="s">
        <v>42</v>
      </c>
      <c r="Q176" t="s">
        <v>126</v>
      </c>
      <c r="R176" t="s">
        <v>65</v>
      </c>
      <c r="S176" t="s">
        <v>66</v>
      </c>
      <c r="T176" t="s">
        <v>44</v>
      </c>
    </row>
    <row r="177" spans="1:20" hidden="1" x14ac:dyDescent="0.2">
      <c r="A177" t="s">
        <v>63</v>
      </c>
      <c r="B177" t="s">
        <v>73</v>
      </c>
      <c r="C177" t="s">
        <v>74</v>
      </c>
      <c r="D177" s="21">
        <v>46077</v>
      </c>
      <c r="E177">
        <v>12.95</v>
      </c>
      <c r="F177">
        <v>16.850000000000001</v>
      </c>
      <c r="G177" s="28">
        <f>IF(ISNUMBER(H177),AVERAGE(H177:I177),AVERAGE(E177:F177))/45</f>
        <v>0.33111111111111113</v>
      </c>
      <c r="J177">
        <v>2025</v>
      </c>
      <c r="K177" t="s">
        <v>76</v>
      </c>
      <c r="L177" t="s">
        <v>69</v>
      </c>
      <c r="M177" t="s">
        <v>112</v>
      </c>
      <c r="N177" t="s">
        <v>20</v>
      </c>
      <c r="O177" t="s">
        <v>42</v>
      </c>
      <c r="P177" t="s">
        <v>148</v>
      </c>
      <c r="Q177" t="s">
        <v>126</v>
      </c>
      <c r="R177" t="s">
        <v>65</v>
      </c>
      <c r="S177" t="s">
        <v>66</v>
      </c>
      <c r="T177" t="s">
        <v>44</v>
      </c>
    </row>
    <row r="178" spans="1:20" x14ac:dyDescent="0.2">
      <c r="A178" t="s">
        <v>63</v>
      </c>
      <c r="B178" t="s">
        <v>54</v>
      </c>
      <c r="C178" t="s">
        <v>19</v>
      </c>
      <c r="D178" s="21">
        <v>46080</v>
      </c>
      <c r="E178">
        <v>32.950000000000003</v>
      </c>
      <c r="F178">
        <v>34.950000000000003</v>
      </c>
      <c r="G178" s="28">
        <f>IF(ISNUMBER(H178),AVERAGE(H178:I178),AVERAGE(E178:F178))/65</f>
        <v>0.52230769230769236</v>
      </c>
      <c r="J178">
        <v>2025</v>
      </c>
      <c r="K178" t="s">
        <v>55</v>
      </c>
      <c r="L178" t="s">
        <v>69</v>
      </c>
      <c r="M178" t="s">
        <v>112</v>
      </c>
      <c r="N178" t="s">
        <v>20</v>
      </c>
      <c r="O178" t="s">
        <v>42</v>
      </c>
      <c r="Q178" t="s">
        <v>126</v>
      </c>
      <c r="R178" t="s">
        <v>65</v>
      </c>
      <c r="S178" t="s">
        <v>66</v>
      </c>
      <c r="T178" t="s">
        <v>44</v>
      </c>
    </row>
    <row r="179" spans="1:20" x14ac:dyDescent="0.2">
      <c r="A179" t="s">
        <v>63</v>
      </c>
      <c r="B179" t="s">
        <v>54</v>
      </c>
      <c r="C179" t="s">
        <v>19</v>
      </c>
      <c r="D179" s="21">
        <v>46080</v>
      </c>
      <c r="E179">
        <v>32.950000000000003</v>
      </c>
      <c r="F179">
        <v>34.950000000000003</v>
      </c>
      <c r="G179" s="28">
        <f>IF(ISNUMBER(H179),AVERAGE(H179:I179),AVERAGE(E179:F179))/65</f>
        <v>0.52230769230769236</v>
      </c>
      <c r="J179">
        <v>2025</v>
      </c>
      <c r="K179" t="s">
        <v>61</v>
      </c>
      <c r="L179" t="s">
        <v>69</v>
      </c>
      <c r="M179" t="s">
        <v>112</v>
      </c>
      <c r="N179" t="s">
        <v>20</v>
      </c>
      <c r="O179" t="s">
        <v>42</v>
      </c>
      <c r="Q179" t="s">
        <v>126</v>
      </c>
      <c r="R179" t="s">
        <v>65</v>
      </c>
      <c r="S179" t="s">
        <v>66</v>
      </c>
      <c r="T179" t="s">
        <v>44</v>
      </c>
    </row>
    <row r="180" spans="1:20" x14ac:dyDescent="0.2">
      <c r="A180" t="s">
        <v>124</v>
      </c>
      <c r="B180" t="s">
        <v>54</v>
      </c>
      <c r="C180" t="s">
        <v>19</v>
      </c>
      <c r="D180" s="21">
        <v>46080</v>
      </c>
      <c r="E180">
        <v>32.950000000000003</v>
      </c>
      <c r="F180">
        <v>34.950000000000003</v>
      </c>
      <c r="G180" s="28">
        <f>IF(ISNUMBER(H180),AVERAGE(H180:I180),AVERAGE(E180:F180))/65</f>
        <v>0.52230769230769236</v>
      </c>
      <c r="J180">
        <v>2025</v>
      </c>
      <c r="K180" t="s">
        <v>61</v>
      </c>
      <c r="L180" t="s">
        <v>69</v>
      </c>
      <c r="M180" t="s">
        <v>112</v>
      </c>
      <c r="N180" t="s">
        <v>20</v>
      </c>
      <c r="O180" t="s">
        <v>42</v>
      </c>
      <c r="Q180" t="s">
        <v>126</v>
      </c>
      <c r="R180" t="s">
        <v>65</v>
      </c>
      <c r="S180" t="s">
        <v>66</v>
      </c>
      <c r="T180" t="s">
        <v>44</v>
      </c>
    </row>
    <row r="181" spans="1:20" x14ac:dyDescent="0.2">
      <c r="A181" t="s">
        <v>124</v>
      </c>
      <c r="B181" t="s">
        <v>54</v>
      </c>
      <c r="C181" t="s">
        <v>19</v>
      </c>
      <c r="D181" s="21">
        <v>46080</v>
      </c>
      <c r="E181">
        <v>32.950000000000003</v>
      </c>
      <c r="F181">
        <v>34.950000000000003</v>
      </c>
      <c r="G181" s="28">
        <f>IF(ISNUMBER(H181),AVERAGE(H181:I181),AVERAGE(E181:F181))/65</f>
        <v>0.52230769230769236</v>
      </c>
      <c r="J181">
        <v>2025</v>
      </c>
      <c r="K181" t="s">
        <v>55</v>
      </c>
      <c r="L181" t="s">
        <v>69</v>
      </c>
      <c r="M181" t="s">
        <v>112</v>
      </c>
      <c r="N181" t="s">
        <v>20</v>
      </c>
      <c r="O181" t="s">
        <v>42</v>
      </c>
      <c r="Q181" t="s">
        <v>126</v>
      </c>
      <c r="R181" t="s">
        <v>65</v>
      </c>
      <c r="S181" t="s">
        <v>66</v>
      </c>
      <c r="T181" t="s">
        <v>44</v>
      </c>
    </row>
    <row r="182" spans="1:20" x14ac:dyDescent="0.2">
      <c r="A182" t="s">
        <v>124</v>
      </c>
      <c r="B182" t="s">
        <v>18</v>
      </c>
      <c r="C182" t="s">
        <v>19</v>
      </c>
      <c r="D182" s="21">
        <v>46080</v>
      </c>
      <c r="E182">
        <v>335</v>
      </c>
      <c r="F182">
        <v>350</v>
      </c>
      <c r="G182" s="28">
        <f>IF(ISNUMBER(H182),AVERAGE(H182:I182),AVERAGE(E182:F182))/700</f>
        <v>0.48928571428571427</v>
      </c>
      <c r="J182">
        <v>2025</v>
      </c>
      <c r="K182" t="s">
        <v>64</v>
      </c>
      <c r="L182" t="s">
        <v>69</v>
      </c>
      <c r="M182" t="s">
        <v>112</v>
      </c>
      <c r="N182" t="s">
        <v>20</v>
      </c>
      <c r="O182" t="s">
        <v>42</v>
      </c>
      <c r="P182" t="s">
        <v>127</v>
      </c>
      <c r="Q182" t="s">
        <v>126</v>
      </c>
      <c r="R182" t="s">
        <v>65</v>
      </c>
      <c r="S182" t="s">
        <v>66</v>
      </c>
      <c r="T182" t="s">
        <v>44</v>
      </c>
    </row>
    <row r="183" spans="1:20" x14ac:dyDescent="0.2">
      <c r="A183" t="s">
        <v>63</v>
      </c>
      <c r="B183" t="s">
        <v>18</v>
      </c>
      <c r="C183" t="s">
        <v>19</v>
      </c>
      <c r="D183" s="21">
        <v>46080</v>
      </c>
      <c r="E183">
        <v>325</v>
      </c>
      <c r="F183">
        <v>345.95</v>
      </c>
      <c r="G183" s="28">
        <f>IF(ISNUMBER(H183),AVERAGE(H183:I183),AVERAGE(E183:F183))/700</f>
        <v>0.47925000000000001</v>
      </c>
      <c r="J183">
        <v>2025</v>
      </c>
      <c r="K183" t="s">
        <v>67</v>
      </c>
      <c r="L183" t="s">
        <v>69</v>
      </c>
      <c r="M183" t="s">
        <v>112</v>
      </c>
      <c r="N183" t="s">
        <v>20</v>
      </c>
      <c r="O183" t="s">
        <v>42</v>
      </c>
      <c r="Q183" t="s">
        <v>126</v>
      </c>
      <c r="R183" t="s">
        <v>65</v>
      </c>
      <c r="S183" t="s">
        <v>66</v>
      </c>
      <c r="T183" t="s">
        <v>44</v>
      </c>
    </row>
    <row r="184" spans="1:20" x14ac:dyDescent="0.2">
      <c r="A184" t="s">
        <v>124</v>
      </c>
      <c r="B184" t="s">
        <v>18</v>
      </c>
      <c r="C184" t="s">
        <v>19</v>
      </c>
      <c r="D184" s="21">
        <v>46080</v>
      </c>
      <c r="E184">
        <v>325</v>
      </c>
      <c r="F184">
        <v>343</v>
      </c>
      <c r="G184" s="28">
        <f>IF(ISNUMBER(H184),AVERAGE(H184:I184),AVERAGE(E184:F184))/700</f>
        <v>0.47714285714285715</v>
      </c>
      <c r="J184">
        <v>2025</v>
      </c>
      <c r="K184" t="s">
        <v>67</v>
      </c>
      <c r="L184" t="s">
        <v>69</v>
      </c>
      <c r="M184" t="s">
        <v>112</v>
      </c>
      <c r="N184" t="s">
        <v>20</v>
      </c>
      <c r="O184" t="s">
        <v>42</v>
      </c>
      <c r="Q184" t="s">
        <v>126</v>
      </c>
      <c r="R184" t="s">
        <v>65</v>
      </c>
      <c r="S184" t="s">
        <v>66</v>
      </c>
      <c r="T184" t="s">
        <v>44</v>
      </c>
    </row>
    <row r="185" spans="1:20" x14ac:dyDescent="0.2">
      <c r="A185" t="s">
        <v>124</v>
      </c>
      <c r="B185" t="s">
        <v>18</v>
      </c>
      <c r="C185" t="s">
        <v>19</v>
      </c>
      <c r="D185" s="21">
        <v>46080</v>
      </c>
      <c r="E185">
        <v>325</v>
      </c>
      <c r="F185">
        <v>343</v>
      </c>
      <c r="G185" s="28">
        <f>IF(ISNUMBER(H185),AVERAGE(H185:I185),AVERAGE(E185:F185))/700</f>
        <v>0.47714285714285715</v>
      </c>
      <c r="J185">
        <v>2025</v>
      </c>
      <c r="K185" t="s">
        <v>68</v>
      </c>
      <c r="L185" t="s">
        <v>69</v>
      </c>
      <c r="M185" t="s">
        <v>112</v>
      </c>
      <c r="N185" t="s">
        <v>20</v>
      </c>
      <c r="O185" t="s">
        <v>42</v>
      </c>
      <c r="Q185" t="s">
        <v>126</v>
      </c>
      <c r="R185" t="s">
        <v>65</v>
      </c>
      <c r="S185" t="s">
        <v>66</v>
      </c>
      <c r="T185" t="s">
        <v>44</v>
      </c>
    </row>
    <row r="186" spans="1:20" x14ac:dyDescent="0.2">
      <c r="A186" t="s">
        <v>63</v>
      </c>
      <c r="B186" t="s">
        <v>18</v>
      </c>
      <c r="C186" t="s">
        <v>19</v>
      </c>
      <c r="D186" s="21">
        <v>46080</v>
      </c>
      <c r="E186">
        <v>300</v>
      </c>
      <c r="F186">
        <v>345.95</v>
      </c>
      <c r="G186" s="28">
        <f>IF(ISNUMBER(H186),AVERAGE(H186:I186),AVERAGE(E186:F186))/700</f>
        <v>0.46139285714285716</v>
      </c>
      <c r="J186">
        <v>2025</v>
      </c>
      <c r="K186" t="s">
        <v>68</v>
      </c>
      <c r="L186" t="s">
        <v>69</v>
      </c>
      <c r="M186" t="s">
        <v>112</v>
      </c>
      <c r="N186" t="s">
        <v>20</v>
      </c>
      <c r="O186" t="s">
        <v>42</v>
      </c>
      <c r="Q186" t="s">
        <v>126</v>
      </c>
      <c r="R186" t="s">
        <v>65</v>
      </c>
      <c r="S186" t="s">
        <v>66</v>
      </c>
      <c r="T186" t="s">
        <v>44</v>
      </c>
    </row>
    <row r="187" spans="1:20" x14ac:dyDescent="0.2">
      <c r="A187" t="s">
        <v>63</v>
      </c>
      <c r="B187" t="s">
        <v>18</v>
      </c>
      <c r="C187" t="s">
        <v>19</v>
      </c>
      <c r="D187" s="21">
        <v>46080</v>
      </c>
      <c r="E187">
        <v>300</v>
      </c>
      <c r="F187">
        <v>345.95</v>
      </c>
      <c r="G187" s="28">
        <f>IF(ISNUMBER(H187),AVERAGE(H187:I187),AVERAGE(E187:F187))/700</f>
        <v>0.46139285714285716</v>
      </c>
      <c r="J187">
        <v>2025</v>
      </c>
      <c r="K187" t="s">
        <v>64</v>
      </c>
      <c r="L187" t="s">
        <v>69</v>
      </c>
      <c r="M187" t="s">
        <v>112</v>
      </c>
      <c r="N187" t="s">
        <v>20</v>
      </c>
      <c r="O187" t="s">
        <v>42</v>
      </c>
      <c r="P187" t="s">
        <v>157</v>
      </c>
      <c r="Q187" t="s">
        <v>126</v>
      </c>
      <c r="R187" t="s">
        <v>65</v>
      </c>
      <c r="S187" t="s">
        <v>66</v>
      </c>
      <c r="T187" t="s">
        <v>44</v>
      </c>
    </row>
    <row r="188" spans="1:20" hidden="1" x14ac:dyDescent="0.2">
      <c r="A188" t="s">
        <v>63</v>
      </c>
      <c r="B188" t="s">
        <v>73</v>
      </c>
      <c r="C188" t="s">
        <v>74</v>
      </c>
      <c r="D188" s="21">
        <v>46080</v>
      </c>
      <c r="E188">
        <v>14.95</v>
      </c>
      <c r="F188">
        <v>17.850000000000001</v>
      </c>
      <c r="G188" s="28">
        <f>IF(ISNUMBER(H188),AVERAGE(H188:I188),AVERAGE(E188:F188))/45</f>
        <v>0.3644444444444444</v>
      </c>
      <c r="J188">
        <v>2025</v>
      </c>
      <c r="K188" t="s">
        <v>75</v>
      </c>
      <c r="L188" t="s">
        <v>69</v>
      </c>
      <c r="M188" t="s">
        <v>112</v>
      </c>
      <c r="N188" t="s">
        <v>20</v>
      </c>
      <c r="O188" t="s">
        <v>42</v>
      </c>
      <c r="P188" t="s">
        <v>147</v>
      </c>
      <c r="Q188" t="s">
        <v>126</v>
      </c>
      <c r="R188" t="s">
        <v>65</v>
      </c>
      <c r="S188" t="s">
        <v>66</v>
      </c>
      <c r="T188" t="s">
        <v>44</v>
      </c>
    </row>
    <row r="189" spans="1:20" hidden="1" x14ac:dyDescent="0.2">
      <c r="A189" t="s">
        <v>63</v>
      </c>
      <c r="B189" t="s">
        <v>73</v>
      </c>
      <c r="C189" t="s">
        <v>74</v>
      </c>
      <c r="D189" s="21">
        <v>46080</v>
      </c>
      <c r="E189">
        <v>14.95</v>
      </c>
      <c r="F189">
        <v>17.850000000000001</v>
      </c>
      <c r="G189" s="28">
        <f>IF(ISNUMBER(H189),AVERAGE(H189:I189),AVERAGE(E189:F189))/45</f>
        <v>0.3644444444444444</v>
      </c>
      <c r="J189">
        <v>2025</v>
      </c>
      <c r="K189" t="s">
        <v>60</v>
      </c>
      <c r="L189" t="s">
        <v>69</v>
      </c>
      <c r="M189" t="s">
        <v>112</v>
      </c>
      <c r="N189" t="s">
        <v>20</v>
      </c>
      <c r="O189" t="s">
        <v>42</v>
      </c>
      <c r="P189" t="s">
        <v>148</v>
      </c>
      <c r="Q189" t="s">
        <v>126</v>
      </c>
      <c r="R189" t="s">
        <v>65</v>
      </c>
      <c r="S189" t="s">
        <v>66</v>
      </c>
      <c r="T189" t="s">
        <v>44</v>
      </c>
    </row>
    <row r="190" spans="1:20" hidden="1" x14ac:dyDescent="0.2">
      <c r="A190" t="s">
        <v>124</v>
      </c>
      <c r="B190" t="s">
        <v>73</v>
      </c>
      <c r="C190" t="s">
        <v>74</v>
      </c>
      <c r="D190" s="21">
        <v>46080</v>
      </c>
      <c r="E190">
        <v>14.95</v>
      </c>
      <c r="F190">
        <v>17.850000000000001</v>
      </c>
      <c r="G190" s="28">
        <f>IF(ISNUMBER(H190),AVERAGE(H190:I190),AVERAGE(E190:F190))/45</f>
        <v>0.3644444444444444</v>
      </c>
      <c r="J190">
        <v>2025</v>
      </c>
      <c r="K190" t="s">
        <v>60</v>
      </c>
      <c r="L190" t="s">
        <v>69</v>
      </c>
      <c r="M190" t="s">
        <v>112</v>
      </c>
      <c r="N190" t="s">
        <v>20</v>
      </c>
      <c r="O190" t="s">
        <v>42</v>
      </c>
      <c r="Q190" t="s">
        <v>126</v>
      </c>
      <c r="R190" t="s">
        <v>65</v>
      </c>
      <c r="S190" t="s">
        <v>66</v>
      </c>
      <c r="T190" t="s">
        <v>44</v>
      </c>
    </row>
    <row r="191" spans="1:20" hidden="1" x14ac:dyDescent="0.2">
      <c r="A191" t="s">
        <v>124</v>
      </c>
      <c r="B191" t="s">
        <v>73</v>
      </c>
      <c r="C191" t="s">
        <v>74</v>
      </c>
      <c r="D191" s="21">
        <v>46080</v>
      </c>
      <c r="E191">
        <v>13.85</v>
      </c>
      <c r="F191">
        <v>17.850000000000001</v>
      </c>
      <c r="G191" s="28">
        <f>IF(ISNUMBER(H191),AVERAGE(H191:I191),AVERAGE(E191:F191))/45</f>
        <v>0.35222222222222227</v>
      </c>
      <c r="J191">
        <v>2025</v>
      </c>
      <c r="K191" t="s">
        <v>75</v>
      </c>
      <c r="L191" t="s">
        <v>69</v>
      </c>
      <c r="M191" t="s">
        <v>112</v>
      </c>
      <c r="N191" t="s">
        <v>20</v>
      </c>
      <c r="O191" t="s">
        <v>42</v>
      </c>
      <c r="Q191" t="s">
        <v>126</v>
      </c>
      <c r="R191" t="s">
        <v>65</v>
      </c>
      <c r="S191" t="s">
        <v>66</v>
      </c>
      <c r="T191" t="s">
        <v>44</v>
      </c>
    </row>
    <row r="192" spans="1:20" hidden="1" x14ac:dyDescent="0.2">
      <c r="A192" t="s">
        <v>124</v>
      </c>
      <c r="B192" t="s">
        <v>73</v>
      </c>
      <c r="C192" t="s">
        <v>74</v>
      </c>
      <c r="D192" s="21">
        <v>46080</v>
      </c>
      <c r="E192">
        <v>13.85</v>
      </c>
      <c r="F192">
        <v>17.850000000000001</v>
      </c>
      <c r="G192" s="28">
        <f>IF(ISNUMBER(H192),AVERAGE(H192:I192),AVERAGE(E192:F192))/45</f>
        <v>0.35222222222222227</v>
      </c>
      <c r="J192">
        <v>2025</v>
      </c>
      <c r="K192" t="s">
        <v>76</v>
      </c>
      <c r="L192" t="s">
        <v>69</v>
      </c>
      <c r="M192" t="s">
        <v>112</v>
      </c>
      <c r="N192" t="s">
        <v>20</v>
      </c>
      <c r="O192" t="s">
        <v>42</v>
      </c>
      <c r="Q192" t="s">
        <v>126</v>
      </c>
      <c r="R192" t="s">
        <v>65</v>
      </c>
      <c r="S192" t="s">
        <v>66</v>
      </c>
      <c r="T192" t="s">
        <v>44</v>
      </c>
    </row>
    <row r="193" spans="1:20" hidden="1" x14ac:dyDescent="0.2">
      <c r="A193" t="s">
        <v>63</v>
      </c>
      <c r="B193" t="s">
        <v>73</v>
      </c>
      <c r="C193" t="s">
        <v>74</v>
      </c>
      <c r="D193" s="21">
        <v>46080</v>
      </c>
      <c r="E193">
        <v>12.95</v>
      </c>
      <c r="F193">
        <v>16.850000000000001</v>
      </c>
      <c r="G193" s="28">
        <f>IF(ISNUMBER(H193),AVERAGE(H193:I193),AVERAGE(E193:F193))/45</f>
        <v>0.33111111111111113</v>
      </c>
      <c r="J193">
        <v>2025</v>
      </c>
      <c r="K193" t="s">
        <v>76</v>
      </c>
      <c r="L193" t="s">
        <v>69</v>
      </c>
      <c r="M193" t="s">
        <v>112</v>
      </c>
      <c r="N193" t="s">
        <v>20</v>
      </c>
      <c r="O193" t="s">
        <v>42</v>
      </c>
      <c r="P193" t="s">
        <v>148</v>
      </c>
      <c r="Q193" t="s">
        <v>126</v>
      </c>
      <c r="R193" t="s">
        <v>65</v>
      </c>
      <c r="S193" t="s">
        <v>66</v>
      </c>
      <c r="T193" t="s">
        <v>44</v>
      </c>
    </row>
    <row r="194" spans="1:20" x14ac:dyDescent="0.2">
      <c r="A194" t="s">
        <v>124</v>
      </c>
      <c r="B194" t="s">
        <v>54</v>
      </c>
      <c r="C194" t="s">
        <v>19</v>
      </c>
      <c r="D194" s="21">
        <v>46084</v>
      </c>
      <c r="E194">
        <v>32.950000000000003</v>
      </c>
      <c r="F194">
        <v>34.950000000000003</v>
      </c>
      <c r="G194" s="28">
        <f>IF(ISNUMBER(H194),AVERAGE(H194:I194),AVERAGE(E194:F194))/65</f>
        <v>0.52230769230769236</v>
      </c>
      <c r="J194">
        <v>2025</v>
      </c>
      <c r="K194" t="s">
        <v>55</v>
      </c>
      <c r="L194" t="s">
        <v>69</v>
      </c>
      <c r="M194" t="s">
        <v>112</v>
      </c>
      <c r="N194" t="s">
        <v>20</v>
      </c>
      <c r="O194" t="s">
        <v>42</v>
      </c>
      <c r="Q194" t="s">
        <v>126</v>
      </c>
      <c r="R194" t="s">
        <v>65</v>
      </c>
      <c r="S194" t="s">
        <v>66</v>
      </c>
      <c r="T194" t="s">
        <v>44</v>
      </c>
    </row>
    <row r="195" spans="1:20" x14ac:dyDescent="0.2">
      <c r="A195" t="s">
        <v>124</v>
      </c>
      <c r="B195" t="s">
        <v>54</v>
      </c>
      <c r="C195" t="s">
        <v>19</v>
      </c>
      <c r="D195" s="21">
        <v>46084</v>
      </c>
      <c r="E195">
        <v>32.950000000000003</v>
      </c>
      <c r="F195">
        <v>34.950000000000003</v>
      </c>
      <c r="G195" s="28">
        <f>IF(ISNUMBER(H195),AVERAGE(H195:I195),AVERAGE(E195:F195))/65</f>
        <v>0.52230769230769236</v>
      </c>
      <c r="J195">
        <v>2025</v>
      </c>
      <c r="K195" t="s">
        <v>61</v>
      </c>
      <c r="L195" t="s">
        <v>69</v>
      </c>
      <c r="M195" t="s">
        <v>112</v>
      </c>
      <c r="N195" t="s">
        <v>20</v>
      </c>
      <c r="O195" t="s">
        <v>42</v>
      </c>
      <c r="Q195" t="s">
        <v>126</v>
      </c>
      <c r="R195" t="s">
        <v>65</v>
      </c>
      <c r="S195" t="s">
        <v>66</v>
      </c>
      <c r="T195" t="s">
        <v>44</v>
      </c>
    </row>
    <row r="196" spans="1:20" x14ac:dyDescent="0.2">
      <c r="A196" t="s">
        <v>63</v>
      </c>
      <c r="B196" t="s">
        <v>54</v>
      </c>
      <c r="C196" t="s">
        <v>19</v>
      </c>
      <c r="D196" s="21">
        <v>46084</v>
      </c>
      <c r="E196">
        <v>32.950000000000003</v>
      </c>
      <c r="F196">
        <v>34.950000000000003</v>
      </c>
      <c r="G196" s="28">
        <f>IF(ISNUMBER(H196),AVERAGE(H196:I196),AVERAGE(E196:F196))/65</f>
        <v>0.52230769230769236</v>
      </c>
      <c r="J196">
        <v>2025</v>
      </c>
      <c r="K196" t="s">
        <v>55</v>
      </c>
      <c r="L196" t="s">
        <v>69</v>
      </c>
      <c r="M196" t="s">
        <v>112</v>
      </c>
      <c r="N196" t="s">
        <v>20</v>
      </c>
      <c r="O196" t="s">
        <v>42</v>
      </c>
      <c r="Q196" t="s">
        <v>126</v>
      </c>
      <c r="R196" t="s">
        <v>65</v>
      </c>
      <c r="S196" t="s">
        <v>66</v>
      </c>
      <c r="T196" t="s">
        <v>44</v>
      </c>
    </row>
    <row r="197" spans="1:20" x14ac:dyDescent="0.2">
      <c r="A197" t="s">
        <v>63</v>
      </c>
      <c r="B197" t="s">
        <v>54</v>
      </c>
      <c r="C197" t="s">
        <v>19</v>
      </c>
      <c r="D197" s="21">
        <v>46084</v>
      </c>
      <c r="E197">
        <v>32.950000000000003</v>
      </c>
      <c r="F197">
        <v>34.950000000000003</v>
      </c>
      <c r="G197" s="28">
        <f>IF(ISNUMBER(H197),AVERAGE(H197:I197),AVERAGE(E197:F197))/65</f>
        <v>0.52230769230769236</v>
      </c>
      <c r="J197">
        <v>2025</v>
      </c>
      <c r="K197" t="s">
        <v>61</v>
      </c>
      <c r="L197" t="s">
        <v>69</v>
      </c>
      <c r="M197" t="s">
        <v>112</v>
      </c>
      <c r="N197" t="s">
        <v>20</v>
      </c>
      <c r="O197" t="s">
        <v>42</v>
      </c>
      <c r="Q197" t="s">
        <v>126</v>
      </c>
      <c r="R197" t="s">
        <v>65</v>
      </c>
      <c r="S197" t="s">
        <v>66</v>
      </c>
      <c r="T197" t="s">
        <v>44</v>
      </c>
    </row>
    <row r="198" spans="1:20" x14ac:dyDescent="0.2">
      <c r="A198" t="s">
        <v>124</v>
      </c>
      <c r="B198" t="s">
        <v>18</v>
      </c>
      <c r="C198" t="s">
        <v>19</v>
      </c>
      <c r="D198" s="21">
        <v>46084</v>
      </c>
      <c r="E198">
        <v>335</v>
      </c>
      <c r="F198">
        <v>350</v>
      </c>
      <c r="G198" s="28">
        <f>IF(ISNUMBER(H198),AVERAGE(H198:I198),AVERAGE(E198:F198))/700</f>
        <v>0.48928571428571427</v>
      </c>
      <c r="J198">
        <v>2025</v>
      </c>
      <c r="K198" t="s">
        <v>64</v>
      </c>
      <c r="L198" t="s">
        <v>69</v>
      </c>
      <c r="M198" t="s">
        <v>112</v>
      </c>
      <c r="N198" t="s">
        <v>20</v>
      </c>
      <c r="O198" t="s">
        <v>42</v>
      </c>
      <c r="P198" t="s">
        <v>127</v>
      </c>
      <c r="Q198" t="s">
        <v>126</v>
      </c>
      <c r="R198" t="s">
        <v>65</v>
      </c>
      <c r="S198" t="s">
        <v>66</v>
      </c>
      <c r="T198" t="s">
        <v>44</v>
      </c>
    </row>
    <row r="199" spans="1:20" x14ac:dyDescent="0.2">
      <c r="A199" t="s">
        <v>63</v>
      </c>
      <c r="B199" t="s">
        <v>18</v>
      </c>
      <c r="C199" t="s">
        <v>19</v>
      </c>
      <c r="D199" s="21">
        <v>46084</v>
      </c>
      <c r="E199">
        <v>325</v>
      </c>
      <c r="F199">
        <v>345.95</v>
      </c>
      <c r="G199" s="28">
        <f>IF(ISNUMBER(H199),AVERAGE(H199:I199),AVERAGE(E199:F199))/700</f>
        <v>0.47925000000000001</v>
      </c>
      <c r="J199">
        <v>2025</v>
      </c>
      <c r="K199" t="s">
        <v>67</v>
      </c>
      <c r="L199" t="s">
        <v>69</v>
      </c>
      <c r="M199" t="s">
        <v>112</v>
      </c>
      <c r="N199" t="s">
        <v>20</v>
      </c>
      <c r="O199" t="s">
        <v>42</v>
      </c>
      <c r="Q199" t="s">
        <v>126</v>
      </c>
      <c r="R199" t="s">
        <v>65</v>
      </c>
      <c r="S199" t="s">
        <v>66</v>
      </c>
      <c r="T199" t="s">
        <v>44</v>
      </c>
    </row>
    <row r="200" spans="1:20" x14ac:dyDescent="0.2">
      <c r="A200" t="s">
        <v>124</v>
      </c>
      <c r="B200" t="s">
        <v>18</v>
      </c>
      <c r="C200" t="s">
        <v>19</v>
      </c>
      <c r="D200" s="21">
        <v>46084</v>
      </c>
      <c r="E200">
        <v>325</v>
      </c>
      <c r="F200">
        <v>343</v>
      </c>
      <c r="G200" s="28">
        <f>IF(ISNUMBER(H200),AVERAGE(H200:I200),AVERAGE(E200:F200))/700</f>
        <v>0.47714285714285715</v>
      </c>
      <c r="J200">
        <v>2025</v>
      </c>
      <c r="K200" t="s">
        <v>68</v>
      </c>
      <c r="L200" t="s">
        <v>69</v>
      </c>
      <c r="M200" t="s">
        <v>112</v>
      </c>
      <c r="N200" t="s">
        <v>20</v>
      </c>
      <c r="O200" t="s">
        <v>42</v>
      </c>
      <c r="Q200" t="s">
        <v>126</v>
      </c>
      <c r="R200" t="s">
        <v>65</v>
      </c>
      <c r="S200" t="s">
        <v>66</v>
      </c>
      <c r="T200" t="s">
        <v>44</v>
      </c>
    </row>
    <row r="201" spans="1:20" x14ac:dyDescent="0.2">
      <c r="A201" t="s">
        <v>124</v>
      </c>
      <c r="B201" t="s">
        <v>18</v>
      </c>
      <c r="C201" t="s">
        <v>19</v>
      </c>
      <c r="D201" s="21">
        <v>46084</v>
      </c>
      <c r="E201">
        <v>325</v>
      </c>
      <c r="F201">
        <v>343</v>
      </c>
      <c r="G201" s="28">
        <f>IF(ISNUMBER(H201),AVERAGE(H201:I201),AVERAGE(E201:F201))/700</f>
        <v>0.47714285714285715</v>
      </c>
      <c r="J201">
        <v>2025</v>
      </c>
      <c r="K201" t="s">
        <v>67</v>
      </c>
      <c r="L201" t="s">
        <v>69</v>
      </c>
      <c r="M201" t="s">
        <v>112</v>
      </c>
      <c r="N201" t="s">
        <v>20</v>
      </c>
      <c r="O201" t="s">
        <v>42</v>
      </c>
      <c r="Q201" t="s">
        <v>126</v>
      </c>
      <c r="R201" t="s">
        <v>65</v>
      </c>
      <c r="S201" t="s">
        <v>66</v>
      </c>
      <c r="T201" t="s">
        <v>44</v>
      </c>
    </row>
    <row r="202" spans="1:20" x14ac:dyDescent="0.2">
      <c r="A202" t="s">
        <v>63</v>
      </c>
      <c r="B202" t="s">
        <v>18</v>
      </c>
      <c r="C202" t="s">
        <v>19</v>
      </c>
      <c r="D202" s="21">
        <v>46084</v>
      </c>
      <c r="E202">
        <v>300</v>
      </c>
      <c r="F202">
        <v>345.95</v>
      </c>
      <c r="G202" s="28">
        <f>IF(ISNUMBER(H202),AVERAGE(H202:I202),AVERAGE(E202:F202))/700</f>
        <v>0.46139285714285716</v>
      </c>
      <c r="J202">
        <v>2025</v>
      </c>
      <c r="K202" t="s">
        <v>68</v>
      </c>
      <c r="L202" t="s">
        <v>69</v>
      </c>
      <c r="M202" t="s">
        <v>112</v>
      </c>
      <c r="N202" t="s">
        <v>20</v>
      </c>
      <c r="O202" t="s">
        <v>42</v>
      </c>
      <c r="Q202" t="s">
        <v>126</v>
      </c>
      <c r="R202" t="s">
        <v>65</v>
      </c>
      <c r="S202" t="s">
        <v>66</v>
      </c>
      <c r="T202" t="s">
        <v>44</v>
      </c>
    </row>
    <row r="203" spans="1:20" x14ac:dyDescent="0.2">
      <c r="A203" t="s">
        <v>63</v>
      </c>
      <c r="B203" t="s">
        <v>18</v>
      </c>
      <c r="C203" t="s">
        <v>19</v>
      </c>
      <c r="D203" s="21">
        <v>46084</v>
      </c>
      <c r="E203">
        <v>300</v>
      </c>
      <c r="F203">
        <v>345.95</v>
      </c>
      <c r="G203" s="28">
        <f>IF(ISNUMBER(H203),AVERAGE(H203:I203),AVERAGE(E203:F203))/700</f>
        <v>0.46139285714285716</v>
      </c>
      <c r="J203">
        <v>2025</v>
      </c>
      <c r="K203" t="s">
        <v>64</v>
      </c>
      <c r="L203" t="s">
        <v>69</v>
      </c>
      <c r="M203" t="s">
        <v>112</v>
      </c>
      <c r="N203" t="s">
        <v>20</v>
      </c>
      <c r="O203" t="s">
        <v>42</v>
      </c>
      <c r="P203" t="s">
        <v>157</v>
      </c>
      <c r="Q203" t="s">
        <v>126</v>
      </c>
      <c r="R203" t="s">
        <v>65</v>
      </c>
      <c r="S203" t="s">
        <v>66</v>
      </c>
      <c r="T203" t="s">
        <v>44</v>
      </c>
    </row>
    <row r="204" spans="1:20" hidden="1" x14ac:dyDescent="0.2">
      <c r="A204" t="s">
        <v>124</v>
      </c>
      <c r="B204" t="s">
        <v>73</v>
      </c>
      <c r="C204" t="s">
        <v>74</v>
      </c>
      <c r="D204" s="21">
        <v>46084</v>
      </c>
      <c r="E204">
        <v>14.95</v>
      </c>
      <c r="F204">
        <v>17.850000000000001</v>
      </c>
      <c r="G204" s="28">
        <f>IF(ISNUMBER(H204),AVERAGE(H204:I204),AVERAGE(E204:F204))/45</f>
        <v>0.3644444444444444</v>
      </c>
      <c r="J204">
        <v>2025</v>
      </c>
      <c r="K204" t="s">
        <v>60</v>
      </c>
      <c r="L204" t="s">
        <v>69</v>
      </c>
      <c r="M204" t="s">
        <v>112</v>
      </c>
      <c r="N204" t="s">
        <v>20</v>
      </c>
      <c r="O204" t="s">
        <v>42</v>
      </c>
      <c r="Q204" t="s">
        <v>126</v>
      </c>
      <c r="R204" t="s">
        <v>65</v>
      </c>
      <c r="S204" t="s">
        <v>66</v>
      </c>
      <c r="T204" t="s">
        <v>44</v>
      </c>
    </row>
    <row r="205" spans="1:20" hidden="1" x14ac:dyDescent="0.2">
      <c r="A205" t="s">
        <v>63</v>
      </c>
      <c r="B205" t="s">
        <v>73</v>
      </c>
      <c r="C205" t="s">
        <v>74</v>
      </c>
      <c r="D205" s="21">
        <v>46084</v>
      </c>
      <c r="E205">
        <v>14.95</v>
      </c>
      <c r="F205">
        <v>17.850000000000001</v>
      </c>
      <c r="G205" s="28">
        <f>IF(ISNUMBER(H205),AVERAGE(H205:I205),AVERAGE(E205:F205))/45</f>
        <v>0.3644444444444444</v>
      </c>
      <c r="J205">
        <v>2025</v>
      </c>
      <c r="K205" t="s">
        <v>60</v>
      </c>
      <c r="L205" t="s">
        <v>69</v>
      </c>
      <c r="M205" t="s">
        <v>112</v>
      </c>
      <c r="N205" t="s">
        <v>20</v>
      </c>
      <c r="O205" t="s">
        <v>42</v>
      </c>
      <c r="P205" t="s">
        <v>148</v>
      </c>
      <c r="Q205" t="s">
        <v>126</v>
      </c>
      <c r="R205" t="s">
        <v>65</v>
      </c>
      <c r="S205" t="s">
        <v>66</v>
      </c>
      <c r="T205" t="s">
        <v>44</v>
      </c>
    </row>
    <row r="206" spans="1:20" hidden="1" x14ac:dyDescent="0.2">
      <c r="A206" t="s">
        <v>63</v>
      </c>
      <c r="B206" t="s">
        <v>73</v>
      </c>
      <c r="C206" t="s">
        <v>74</v>
      </c>
      <c r="D206" s="21">
        <v>46084</v>
      </c>
      <c r="E206">
        <v>14.95</v>
      </c>
      <c r="F206">
        <v>17.850000000000001</v>
      </c>
      <c r="G206" s="28">
        <f>IF(ISNUMBER(H206),AVERAGE(H206:I206),AVERAGE(E206:F206))/45</f>
        <v>0.3644444444444444</v>
      </c>
      <c r="J206">
        <v>2025</v>
      </c>
      <c r="K206" t="s">
        <v>75</v>
      </c>
      <c r="L206" t="s">
        <v>69</v>
      </c>
      <c r="M206" t="s">
        <v>112</v>
      </c>
      <c r="N206" t="s">
        <v>20</v>
      </c>
      <c r="O206" t="s">
        <v>42</v>
      </c>
      <c r="P206" t="s">
        <v>147</v>
      </c>
      <c r="Q206" t="s">
        <v>126</v>
      </c>
      <c r="R206" t="s">
        <v>65</v>
      </c>
      <c r="S206" t="s">
        <v>66</v>
      </c>
      <c r="T206" t="s">
        <v>44</v>
      </c>
    </row>
    <row r="207" spans="1:20" hidden="1" x14ac:dyDescent="0.2">
      <c r="A207" t="s">
        <v>124</v>
      </c>
      <c r="B207" t="s">
        <v>73</v>
      </c>
      <c r="C207" t="s">
        <v>74</v>
      </c>
      <c r="D207" s="21">
        <v>46084</v>
      </c>
      <c r="E207">
        <v>13.85</v>
      </c>
      <c r="F207">
        <v>17.850000000000001</v>
      </c>
      <c r="G207" s="28">
        <f>IF(ISNUMBER(H207),AVERAGE(H207:I207),AVERAGE(E207:F207))/45</f>
        <v>0.35222222222222227</v>
      </c>
      <c r="J207">
        <v>2025</v>
      </c>
      <c r="K207" t="s">
        <v>76</v>
      </c>
      <c r="L207" t="s">
        <v>69</v>
      </c>
      <c r="M207" t="s">
        <v>112</v>
      </c>
      <c r="N207" t="s">
        <v>20</v>
      </c>
      <c r="O207" t="s">
        <v>42</v>
      </c>
      <c r="Q207" t="s">
        <v>126</v>
      </c>
      <c r="R207" t="s">
        <v>65</v>
      </c>
      <c r="S207" t="s">
        <v>66</v>
      </c>
      <c r="T207" t="s">
        <v>44</v>
      </c>
    </row>
    <row r="208" spans="1:20" hidden="1" x14ac:dyDescent="0.2">
      <c r="A208" t="s">
        <v>124</v>
      </c>
      <c r="B208" t="s">
        <v>73</v>
      </c>
      <c r="C208" t="s">
        <v>74</v>
      </c>
      <c r="D208" s="21">
        <v>46084</v>
      </c>
      <c r="E208">
        <v>13.85</v>
      </c>
      <c r="F208">
        <v>17.850000000000001</v>
      </c>
      <c r="G208" s="28">
        <f>IF(ISNUMBER(H208),AVERAGE(H208:I208),AVERAGE(E208:F208))/45</f>
        <v>0.35222222222222227</v>
      </c>
      <c r="J208">
        <v>2025</v>
      </c>
      <c r="K208" t="s">
        <v>75</v>
      </c>
      <c r="L208" t="s">
        <v>69</v>
      </c>
      <c r="M208" t="s">
        <v>112</v>
      </c>
      <c r="N208" t="s">
        <v>20</v>
      </c>
      <c r="O208" t="s">
        <v>42</v>
      </c>
      <c r="Q208" t="s">
        <v>126</v>
      </c>
      <c r="R208" t="s">
        <v>65</v>
      </c>
      <c r="S208" t="s">
        <v>66</v>
      </c>
      <c r="T208" t="s">
        <v>44</v>
      </c>
    </row>
    <row r="209" spans="1:20" hidden="1" x14ac:dyDescent="0.2">
      <c r="A209" t="s">
        <v>63</v>
      </c>
      <c r="B209" t="s">
        <v>73</v>
      </c>
      <c r="C209" t="s">
        <v>74</v>
      </c>
      <c r="D209" s="21">
        <v>46084</v>
      </c>
      <c r="E209">
        <v>12.95</v>
      </c>
      <c r="F209">
        <v>16.850000000000001</v>
      </c>
      <c r="G209" s="28">
        <f>IF(ISNUMBER(H209),AVERAGE(H209:I209),AVERAGE(E209:F209))/45</f>
        <v>0.33111111111111113</v>
      </c>
      <c r="J209">
        <v>2025</v>
      </c>
      <c r="K209" t="s">
        <v>76</v>
      </c>
      <c r="L209" t="s">
        <v>69</v>
      </c>
      <c r="M209" t="s">
        <v>112</v>
      </c>
      <c r="N209" t="s">
        <v>20</v>
      </c>
      <c r="O209" t="s">
        <v>42</v>
      </c>
      <c r="P209" t="s">
        <v>148</v>
      </c>
      <c r="Q209" t="s">
        <v>126</v>
      </c>
      <c r="R209" t="s">
        <v>65</v>
      </c>
      <c r="S209" t="s">
        <v>66</v>
      </c>
      <c r="T209" t="s">
        <v>44</v>
      </c>
    </row>
    <row r="210" spans="1:20" hidden="1" x14ac:dyDescent="0.2">
      <c r="A210" t="s">
        <v>53</v>
      </c>
      <c r="B210" t="s">
        <v>54</v>
      </c>
      <c r="C210" t="s">
        <v>74</v>
      </c>
      <c r="D210" s="21">
        <v>46024</v>
      </c>
      <c r="E210">
        <v>16.95</v>
      </c>
      <c r="F210">
        <v>18.95</v>
      </c>
      <c r="G210" s="28">
        <f>IF(ISNUMBER(H210),AVERAGE(H210:I210),AVERAGE(E210:F210))/45</f>
        <v>0.37666666666666665</v>
      </c>
      <c r="H210">
        <v>16.95</v>
      </c>
      <c r="J210">
        <v>2025</v>
      </c>
      <c r="K210" t="s">
        <v>60</v>
      </c>
      <c r="L210" t="s">
        <v>93</v>
      </c>
      <c r="M210" t="s">
        <v>83</v>
      </c>
      <c r="N210" t="s">
        <v>20</v>
      </c>
      <c r="O210" t="s">
        <v>94</v>
      </c>
      <c r="Q210" t="s">
        <v>82</v>
      </c>
      <c r="R210" t="s">
        <v>58</v>
      </c>
      <c r="S210" t="s">
        <v>59</v>
      </c>
      <c r="T210" t="s">
        <v>44</v>
      </c>
    </row>
    <row r="211" spans="1:20" hidden="1" x14ac:dyDescent="0.2">
      <c r="A211" t="s">
        <v>53</v>
      </c>
      <c r="B211" t="s">
        <v>54</v>
      </c>
      <c r="C211" t="s">
        <v>74</v>
      </c>
      <c r="D211" s="21">
        <v>46024</v>
      </c>
      <c r="E211">
        <v>14.95</v>
      </c>
      <c r="F211">
        <v>16.95</v>
      </c>
      <c r="G211" s="28">
        <f>IF(ISNUMBER(H211),AVERAGE(H211:I211),AVERAGE(E211:F211))/45</f>
        <v>0.3322222222222222</v>
      </c>
      <c r="H211">
        <v>14.95</v>
      </c>
      <c r="J211">
        <v>2025</v>
      </c>
      <c r="K211" t="s">
        <v>75</v>
      </c>
      <c r="L211" t="s">
        <v>93</v>
      </c>
      <c r="M211" t="s">
        <v>83</v>
      </c>
      <c r="N211" t="s">
        <v>20</v>
      </c>
      <c r="O211" t="s">
        <v>94</v>
      </c>
      <c r="Q211" t="s">
        <v>82</v>
      </c>
      <c r="R211" t="s">
        <v>58</v>
      </c>
      <c r="S211" t="s">
        <v>59</v>
      </c>
      <c r="T211" t="s">
        <v>44</v>
      </c>
    </row>
    <row r="212" spans="1:20" x14ac:dyDescent="0.2">
      <c r="A212" t="s">
        <v>53</v>
      </c>
      <c r="B212" t="s">
        <v>54</v>
      </c>
      <c r="C212" t="s">
        <v>19</v>
      </c>
      <c r="D212" s="21">
        <v>46024</v>
      </c>
      <c r="E212">
        <v>20</v>
      </c>
      <c r="F212">
        <v>23</v>
      </c>
      <c r="G212" s="28">
        <f>IF(ISNUMBER(H212),AVERAGE(H212:I212),AVERAGE(E212:F212))/65</f>
        <v>0.31538461538461537</v>
      </c>
      <c r="H212">
        <v>20</v>
      </c>
      <c r="I212">
        <v>21</v>
      </c>
      <c r="J212">
        <v>2025</v>
      </c>
      <c r="K212" t="s">
        <v>55</v>
      </c>
      <c r="L212" t="s">
        <v>93</v>
      </c>
      <c r="M212" t="s">
        <v>83</v>
      </c>
      <c r="N212" t="s">
        <v>20</v>
      </c>
      <c r="O212" t="s">
        <v>94</v>
      </c>
      <c r="Q212" t="s">
        <v>82</v>
      </c>
      <c r="R212" t="s">
        <v>58</v>
      </c>
      <c r="S212" t="s">
        <v>59</v>
      </c>
      <c r="T212" t="s">
        <v>44</v>
      </c>
    </row>
    <row r="213" spans="1:20" hidden="1" x14ac:dyDescent="0.2">
      <c r="A213" t="s">
        <v>53</v>
      </c>
      <c r="B213" t="s">
        <v>54</v>
      </c>
      <c r="C213" t="s">
        <v>74</v>
      </c>
      <c r="D213" s="21">
        <v>46024</v>
      </c>
      <c r="E213">
        <v>13</v>
      </c>
      <c r="F213">
        <v>15.95</v>
      </c>
      <c r="G213" s="28">
        <f>IF(ISNUMBER(H213),AVERAGE(H213:I213),AVERAGE(E213:F213))/45</f>
        <v>0.31</v>
      </c>
      <c r="H213">
        <v>13.95</v>
      </c>
      <c r="J213">
        <v>2025</v>
      </c>
      <c r="K213" t="s">
        <v>76</v>
      </c>
      <c r="L213" t="s">
        <v>93</v>
      </c>
      <c r="M213" t="s">
        <v>83</v>
      </c>
      <c r="N213" t="s">
        <v>20</v>
      </c>
      <c r="O213" t="s">
        <v>94</v>
      </c>
      <c r="Q213" t="s">
        <v>82</v>
      </c>
      <c r="R213" t="s">
        <v>58</v>
      </c>
      <c r="S213" t="s">
        <v>59</v>
      </c>
      <c r="T213" t="s">
        <v>44</v>
      </c>
    </row>
    <row r="214" spans="1:20" x14ac:dyDescent="0.2">
      <c r="A214" t="s">
        <v>53</v>
      </c>
      <c r="B214" t="s">
        <v>54</v>
      </c>
      <c r="C214" t="s">
        <v>19</v>
      </c>
      <c r="D214" s="21">
        <v>46024</v>
      </c>
      <c r="E214">
        <v>19</v>
      </c>
      <c r="F214">
        <v>22</v>
      </c>
      <c r="G214" s="28">
        <f>IF(ISNUMBER(H214),AVERAGE(H214:I214),AVERAGE(E214:F214))/65</f>
        <v>0.3</v>
      </c>
      <c r="H214">
        <v>19</v>
      </c>
      <c r="I214">
        <v>20</v>
      </c>
      <c r="J214">
        <v>2025</v>
      </c>
      <c r="K214" t="s">
        <v>61</v>
      </c>
      <c r="L214" t="s">
        <v>93</v>
      </c>
      <c r="M214" t="s">
        <v>83</v>
      </c>
      <c r="N214" t="s">
        <v>20</v>
      </c>
      <c r="O214" t="s">
        <v>94</v>
      </c>
      <c r="Q214" t="s">
        <v>82</v>
      </c>
      <c r="R214" t="s">
        <v>58</v>
      </c>
      <c r="S214" t="s">
        <v>59</v>
      </c>
      <c r="T214" t="s">
        <v>44</v>
      </c>
    </row>
    <row r="215" spans="1:20" x14ac:dyDescent="0.2">
      <c r="A215" t="s">
        <v>53</v>
      </c>
      <c r="B215" t="s">
        <v>18</v>
      </c>
      <c r="C215" t="s">
        <v>19</v>
      </c>
      <c r="D215" s="21">
        <v>46024</v>
      </c>
      <c r="E215">
        <v>189</v>
      </c>
      <c r="F215">
        <v>217</v>
      </c>
      <c r="G215" s="28">
        <f>IF(ISNUMBER(H215),AVERAGE(H215:I215),AVERAGE(E215:F215))/700</f>
        <v>0.27500000000000002</v>
      </c>
      <c r="H215">
        <v>189</v>
      </c>
      <c r="I215">
        <v>196</v>
      </c>
      <c r="J215">
        <v>2025</v>
      </c>
      <c r="K215" t="s">
        <v>21</v>
      </c>
      <c r="L215" t="s">
        <v>93</v>
      </c>
      <c r="M215" t="s">
        <v>83</v>
      </c>
      <c r="N215" t="s">
        <v>20</v>
      </c>
      <c r="O215" t="s">
        <v>94</v>
      </c>
      <c r="P215" t="s">
        <v>57</v>
      </c>
      <c r="Q215" t="s">
        <v>82</v>
      </c>
      <c r="R215" t="s">
        <v>58</v>
      </c>
      <c r="S215" t="s">
        <v>59</v>
      </c>
      <c r="T215" t="s">
        <v>44</v>
      </c>
    </row>
    <row r="216" spans="1:20" x14ac:dyDescent="0.2">
      <c r="A216" t="s">
        <v>53</v>
      </c>
      <c r="B216" t="s">
        <v>18</v>
      </c>
      <c r="C216" t="s">
        <v>19</v>
      </c>
      <c r="D216" s="21">
        <v>46024</v>
      </c>
      <c r="E216">
        <v>182</v>
      </c>
      <c r="F216">
        <v>210</v>
      </c>
      <c r="G216" s="28">
        <f>IF(ISNUMBER(H216),AVERAGE(H216:I216),AVERAGE(E216:F216))/700</f>
        <v>0.27</v>
      </c>
      <c r="H216">
        <v>182</v>
      </c>
      <c r="I216">
        <v>196</v>
      </c>
      <c r="J216">
        <v>2025</v>
      </c>
      <c r="K216" t="s">
        <v>71</v>
      </c>
      <c r="L216" t="s">
        <v>93</v>
      </c>
      <c r="M216" t="s">
        <v>83</v>
      </c>
      <c r="N216" t="s">
        <v>20</v>
      </c>
      <c r="O216" t="s">
        <v>94</v>
      </c>
      <c r="P216" t="s">
        <v>57</v>
      </c>
      <c r="Q216" t="s">
        <v>82</v>
      </c>
      <c r="R216" t="s">
        <v>58</v>
      </c>
      <c r="S216" t="s">
        <v>59</v>
      </c>
      <c r="T216" t="s">
        <v>44</v>
      </c>
    </row>
    <row r="217" spans="1:20" x14ac:dyDescent="0.2">
      <c r="A217" t="s">
        <v>53</v>
      </c>
      <c r="B217" t="s">
        <v>18</v>
      </c>
      <c r="C217" t="s">
        <v>19</v>
      </c>
      <c r="D217" s="21">
        <v>46024</v>
      </c>
      <c r="E217">
        <v>161</v>
      </c>
      <c r="F217">
        <v>182</v>
      </c>
      <c r="G217" s="28">
        <f>IF(ISNUMBER(H217),AVERAGE(H217:I217),AVERAGE(E217:F217))/700</f>
        <v>0.245</v>
      </c>
      <c r="H217">
        <v>168</v>
      </c>
      <c r="I217">
        <v>175</v>
      </c>
      <c r="J217">
        <v>2025</v>
      </c>
      <c r="K217" t="s">
        <v>52</v>
      </c>
      <c r="L217" t="s">
        <v>93</v>
      </c>
      <c r="M217" t="s">
        <v>83</v>
      </c>
      <c r="N217" t="s">
        <v>20</v>
      </c>
      <c r="O217" t="s">
        <v>94</v>
      </c>
      <c r="P217" t="s">
        <v>77</v>
      </c>
      <c r="Q217" t="s">
        <v>82</v>
      </c>
      <c r="R217" t="s">
        <v>58</v>
      </c>
      <c r="S217" t="s">
        <v>59</v>
      </c>
      <c r="T217" t="s">
        <v>44</v>
      </c>
    </row>
    <row r="218" spans="1:20" hidden="1" x14ac:dyDescent="0.2">
      <c r="A218" t="s">
        <v>53</v>
      </c>
      <c r="B218" t="s">
        <v>54</v>
      </c>
      <c r="C218" t="s">
        <v>74</v>
      </c>
      <c r="D218" s="21">
        <v>46027</v>
      </c>
      <c r="E218">
        <v>16</v>
      </c>
      <c r="F218">
        <v>16.95</v>
      </c>
      <c r="G218" s="28">
        <f>IF(ISNUMBER(H218),AVERAGE(H218:I218),AVERAGE(E218:F218))/45</f>
        <v>0.36611111111111116</v>
      </c>
      <c r="J218">
        <v>2025</v>
      </c>
      <c r="K218" t="s">
        <v>60</v>
      </c>
      <c r="L218" t="s">
        <v>85</v>
      </c>
      <c r="M218" t="s">
        <v>69</v>
      </c>
      <c r="N218" t="s">
        <v>20</v>
      </c>
      <c r="O218" t="s">
        <v>92</v>
      </c>
      <c r="P218" t="s">
        <v>96</v>
      </c>
      <c r="Q218" t="s">
        <v>82</v>
      </c>
      <c r="R218" t="s">
        <v>58</v>
      </c>
      <c r="S218" t="s">
        <v>59</v>
      </c>
      <c r="T218" t="s">
        <v>44</v>
      </c>
    </row>
    <row r="219" spans="1:20" hidden="1" x14ac:dyDescent="0.2">
      <c r="A219" t="s">
        <v>53</v>
      </c>
      <c r="B219" t="s">
        <v>54</v>
      </c>
      <c r="C219" t="s">
        <v>74</v>
      </c>
      <c r="D219" s="21">
        <v>46027</v>
      </c>
      <c r="E219">
        <v>14.95</v>
      </c>
      <c r="F219">
        <v>16.95</v>
      </c>
      <c r="G219" s="28">
        <f>IF(ISNUMBER(H219),AVERAGE(H219:I219),AVERAGE(E219:F219))/45</f>
        <v>0.3322222222222222</v>
      </c>
      <c r="H219">
        <v>14.95</v>
      </c>
      <c r="J219">
        <v>2025</v>
      </c>
      <c r="K219" t="s">
        <v>75</v>
      </c>
      <c r="L219" t="s">
        <v>85</v>
      </c>
      <c r="M219" t="s">
        <v>69</v>
      </c>
      <c r="N219" t="s">
        <v>20</v>
      </c>
      <c r="O219" t="s">
        <v>92</v>
      </c>
      <c r="Q219" t="s">
        <v>82</v>
      </c>
      <c r="R219" t="s">
        <v>58</v>
      </c>
      <c r="S219" t="s">
        <v>59</v>
      </c>
      <c r="T219" t="s">
        <v>44</v>
      </c>
    </row>
    <row r="220" spans="1:20" x14ac:dyDescent="0.2">
      <c r="A220" t="s">
        <v>53</v>
      </c>
      <c r="B220" t="s">
        <v>54</v>
      </c>
      <c r="C220" t="s">
        <v>19</v>
      </c>
      <c r="D220" s="21">
        <v>46027</v>
      </c>
      <c r="E220">
        <v>20</v>
      </c>
      <c r="F220">
        <v>23</v>
      </c>
      <c r="G220" s="28">
        <f>IF(ISNUMBER(H220),AVERAGE(H220:I220),AVERAGE(E220:F220))/65</f>
        <v>0.32307692307692309</v>
      </c>
      <c r="H220">
        <v>20</v>
      </c>
      <c r="I220">
        <v>22</v>
      </c>
      <c r="J220">
        <v>2025</v>
      </c>
      <c r="K220" t="s">
        <v>55</v>
      </c>
      <c r="L220" t="s">
        <v>85</v>
      </c>
      <c r="M220" t="s">
        <v>69</v>
      </c>
      <c r="N220" t="s">
        <v>20</v>
      </c>
      <c r="O220" t="s">
        <v>92</v>
      </c>
      <c r="P220" t="s">
        <v>57</v>
      </c>
      <c r="Q220" t="s">
        <v>82</v>
      </c>
      <c r="R220" t="s">
        <v>58</v>
      </c>
      <c r="S220" t="s">
        <v>59</v>
      </c>
      <c r="T220" t="s">
        <v>44</v>
      </c>
    </row>
    <row r="221" spans="1:20" x14ac:dyDescent="0.2">
      <c r="A221" t="s">
        <v>53</v>
      </c>
      <c r="B221" t="s">
        <v>54</v>
      </c>
      <c r="C221" t="s">
        <v>19</v>
      </c>
      <c r="D221" s="21">
        <v>46027</v>
      </c>
      <c r="E221">
        <v>19</v>
      </c>
      <c r="F221">
        <v>22</v>
      </c>
      <c r="G221" s="28">
        <f>IF(ISNUMBER(H221),AVERAGE(H221:I221),AVERAGE(E221:F221))/65</f>
        <v>0.32307692307692309</v>
      </c>
      <c r="H221">
        <v>20</v>
      </c>
      <c r="I221">
        <v>22</v>
      </c>
      <c r="J221">
        <v>2025</v>
      </c>
      <c r="K221" t="s">
        <v>61</v>
      </c>
      <c r="L221" t="s">
        <v>85</v>
      </c>
      <c r="M221" t="s">
        <v>69</v>
      </c>
      <c r="N221" t="s">
        <v>20</v>
      </c>
      <c r="O221" t="s">
        <v>92</v>
      </c>
      <c r="P221" t="s">
        <v>57</v>
      </c>
      <c r="Q221" t="s">
        <v>82</v>
      </c>
      <c r="R221" t="s">
        <v>58</v>
      </c>
      <c r="S221" t="s">
        <v>59</v>
      </c>
      <c r="T221" t="s">
        <v>44</v>
      </c>
    </row>
    <row r="222" spans="1:20" hidden="1" x14ac:dyDescent="0.2">
      <c r="A222" t="s">
        <v>53</v>
      </c>
      <c r="B222" t="s">
        <v>54</v>
      </c>
      <c r="C222" t="s">
        <v>74</v>
      </c>
      <c r="D222" s="21">
        <v>46027</v>
      </c>
      <c r="E222">
        <v>13.95</v>
      </c>
      <c r="F222">
        <v>16</v>
      </c>
      <c r="G222" s="28">
        <f>IF(ISNUMBER(H222),AVERAGE(H222:I222),AVERAGE(E222:F222))/45</f>
        <v>0.31111111111111112</v>
      </c>
      <c r="H222">
        <v>14</v>
      </c>
      <c r="J222">
        <v>2025</v>
      </c>
      <c r="K222" t="s">
        <v>76</v>
      </c>
      <c r="L222" t="s">
        <v>85</v>
      </c>
      <c r="M222" t="s">
        <v>69</v>
      </c>
      <c r="N222" t="s">
        <v>20</v>
      </c>
      <c r="O222" t="s">
        <v>92</v>
      </c>
      <c r="Q222" t="s">
        <v>82</v>
      </c>
      <c r="R222" t="s">
        <v>58</v>
      </c>
      <c r="S222" t="s">
        <v>59</v>
      </c>
      <c r="T222" t="s">
        <v>44</v>
      </c>
    </row>
    <row r="223" spans="1:20" x14ac:dyDescent="0.2">
      <c r="A223" t="s">
        <v>53</v>
      </c>
      <c r="B223" t="s">
        <v>18</v>
      </c>
      <c r="C223" t="s">
        <v>19</v>
      </c>
      <c r="D223" s="21">
        <v>46027</v>
      </c>
      <c r="E223">
        <v>189</v>
      </c>
      <c r="F223">
        <v>217</v>
      </c>
      <c r="G223" s="28">
        <f>IF(ISNUMBER(H223),AVERAGE(H223:I223),AVERAGE(E223:F223))/700</f>
        <v>0.28999999999999998</v>
      </c>
      <c r="H223">
        <v>196</v>
      </c>
      <c r="I223">
        <v>210</v>
      </c>
      <c r="J223">
        <v>2025</v>
      </c>
      <c r="K223" t="s">
        <v>21</v>
      </c>
      <c r="L223" t="s">
        <v>85</v>
      </c>
      <c r="M223" t="s">
        <v>69</v>
      </c>
      <c r="N223" t="s">
        <v>20</v>
      </c>
      <c r="O223" t="s">
        <v>92</v>
      </c>
      <c r="P223" t="s">
        <v>57</v>
      </c>
      <c r="Q223" t="s">
        <v>82</v>
      </c>
      <c r="R223" t="s">
        <v>58</v>
      </c>
      <c r="S223" t="s">
        <v>59</v>
      </c>
      <c r="T223" t="s">
        <v>44</v>
      </c>
    </row>
    <row r="224" spans="1:20" x14ac:dyDescent="0.2">
      <c r="A224" t="s">
        <v>53</v>
      </c>
      <c r="B224" t="s">
        <v>18</v>
      </c>
      <c r="C224" t="s">
        <v>19</v>
      </c>
      <c r="D224" s="21">
        <v>46027</v>
      </c>
      <c r="E224">
        <v>189</v>
      </c>
      <c r="F224">
        <v>217</v>
      </c>
      <c r="G224" s="28">
        <f>IF(ISNUMBER(H224),AVERAGE(H224:I224),AVERAGE(E224:F224))/700</f>
        <v>0.28999999999999998</v>
      </c>
      <c r="H224">
        <v>196</v>
      </c>
      <c r="I224">
        <v>210</v>
      </c>
      <c r="J224">
        <v>2025</v>
      </c>
      <c r="K224" t="s">
        <v>71</v>
      </c>
      <c r="L224" t="s">
        <v>85</v>
      </c>
      <c r="M224" t="s">
        <v>69</v>
      </c>
      <c r="N224" t="s">
        <v>20</v>
      </c>
      <c r="O224" t="s">
        <v>92</v>
      </c>
      <c r="P224" t="s">
        <v>91</v>
      </c>
      <c r="Q224" t="s">
        <v>82</v>
      </c>
      <c r="R224" t="s">
        <v>58</v>
      </c>
      <c r="S224" t="s">
        <v>59</v>
      </c>
      <c r="T224" t="s">
        <v>44</v>
      </c>
    </row>
    <row r="225" spans="1:20" x14ac:dyDescent="0.2">
      <c r="A225" t="s">
        <v>53</v>
      </c>
      <c r="B225" t="s">
        <v>54</v>
      </c>
      <c r="C225" t="s">
        <v>19</v>
      </c>
      <c r="D225" s="21">
        <v>46027</v>
      </c>
      <c r="E225">
        <v>15</v>
      </c>
      <c r="F225">
        <v>18</v>
      </c>
      <c r="G225" s="28">
        <f>IF(ISNUMBER(H225),AVERAGE(H225:I225),AVERAGE(E225:F225))/65</f>
        <v>0.25384615384615383</v>
      </c>
      <c r="H225">
        <v>16</v>
      </c>
      <c r="I225">
        <v>17</v>
      </c>
      <c r="J225">
        <v>2025</v>
      </c>
      <c r="K225" t="s">
        <v>60</v>
      </c>
      <c r="L225" t="s">
        <v>85</v>
      </c>
      <c r="M225" t="s">
        <v>69</v>
      </c>
      <c r="N225" t="s">
        <v>20</v>
      </c>
      <c r="O225" t="s">
        <v>92</v>
      </c>
      <c r="P225" t="s">
        <v>57</v>
      </c>
      <c r="Q225" t="s">
        <v>82</v>
      </c>
      <c r="R225" t="s">
        <v>58</v>
      </c>
      <c r="S225" t="s">
        <v>59</v>
      </c>
      <c r="T225" t="s">
        <v>44</v>
      </c>
    </row>
    <row r="226" spans="1:20" x14ac:dyDescent="0.2">
      <c r="A226" t="s">
        <v>53</v>
      </c>
      <c r="B226" t="s">
        <v>18</v>
      </c>
      <c r="C226" t="s">
        <v>19</v>
      </c>
      <c r="D226" s="21">
        <v>46027</v>
      </c>
      <c r="E226">
        <v>161</v>
      </c>
      <c r="F226">
        <v>182</v>
      </c>
      <c r="G226" s="28">
        <f>IF(ISNUMBER(H226),AVERAGE(H226:I226),AVERAGE(E226:F226))/700</f>
        <v>0.245</v>
      </c>
      <c r="H226">
        <v>168</v>
      </c>
      <c r="I226">
        <v>175</v>
      </c>
      <c r="J226">
        <v>2025</v>
      </c>
      <c r="K226" t="s">
        <v>52</v>
      </c>
      <c r="L226" t="s">
        <v>85</v>
      </c>
      <c r="M226" t="s">
        <v>69</v>
      </c>
      <c r="N226" t="s">
        <v>20</v>
      </c>
      <c r="O226" t="s">
        <v>92</v>
      </c>
      <c r="P226" t="s">
        <v>77</v>
      </c>
      <c r="Q226" t="s">
        <v>82</v>
      </c>
      <c r="R226" t="s">
        <v>58</v>
      </c>
      <c r="S226" t="s">
        <v>59</v>
      </c>
      <c r="T226" t="s">
        <v>44</v>
      </c>
    </row>
    <row r="227" spans="1:20" hidden="1" x14ac:dyDescent="0.2">
      <c r="A227" t="s">
        <v>53</v>
      </c>
      <c r="B227" t="s">
        <v>54</v>
      </c>
      <c r="C227" t="s">
        <v>74</v>
      </c>
      <c r="D227" s="21">
        <v>46028</v>
      </c>
      <c r="E227">
        <v>16</v>
      </c>
      <c r="F227">
        <v>16.95</v>
      </c>
      <c r="G227" s="28">
        <f>IF(ISNUMBER(H227),AVERAGE(H227:I227),AVERAGE(E227:F227))/45</f>
        <v>0.36611111111111116</v>
      </c>
      <c r="J227">
        <v>2025</v>
      </c>
      <c r="K227" t="s">
        <v>60</v>
      </c>
      <c r="L227" t="s">
        <v>85</v>
      </c>
      <c r="M227" t="s">
        <v>69</v>
      </c>
      <c r="N227" t="s">
        <v>20</v>
      </c>
      <c r="O227" t="s">
        <v>90</v>
      </c>
      <c r="P227" t="s">
        <v>96</v>
      </c>
      <c r="Q227" t="s">
        <v>82</v>
      </c>
      <c r="R227" t="s">
        <v>58</v>
      </c>
      <c r="S227" t="s">
        <v>59</v>
      </c>
      <c r="T227" t="s">
        <v>44</v>
      </c>
    </row>
    <row r="228" spans="1:20" hidden="1" x14ac:dyDescent="0.2">
      <c r="A228" t="s">
        <v>53</v>
      </c>
      <c r="B228" t="s">
        <v>54</v>
      </c>
      <c r="C228" t="s">
        <v>74</v>
      </c>
      <c r="D228" s="21">
        <v>46028</v>
      </c>
      <c r="E228">
        <v>14.95</v>
      </c>
      <c r="F228">
        <v>16.95</v>
      </c>
      <c r="G228" s="28">
        <f>IF(ISNUMBER(H228),AVERAGE(H228:I228),AVERAGE(E228:F228))/45</f>
        <v>0.35444444444444445</v>
      </c>
      <c r="J228">
        <v>2025</v>
      </c>
      <c r="K228" t="s">
        <v>75</v>
      </c>
      <c r="L228" t="s">
        <v>85</v>
      </c>
      <c r="M228" t="s">
        <v>69</v>
      </c>
      <c r="N228" t="s">
        <v>20</v>
      </c>
      <c r="O228" t="s">
        <v>90</v>
      </c>
      <c r="Q228" t="s">
        <v>82</v>
      </c>
      <c r="R228" t="s">
        <v>58</v>
      </c>
      <c r="S228" t="s">
        <v>59</v>
      </c>
      <c r="T228" t="s">
        <v>44</v>
      </c>
    </row>
    <row r="229" spans="1:20" hidden="1" x14ac:dyDescent="0.2">
      <c r="A229" t="s">
        <v>53</v>
      </c>
      <c r="B229" t="s">
        <v>54</v>
      </c>
      <c r="C229" t="s">
        <v>74</v>
      </c>
      <c r="D229" s="21">
        <v>46028</v>
      </c>
      <c r="E229">
        <v>13.95</v>
      </c>
      <c r="F229">
        <v>16</v>
      </c>
      <c r="G229" s="28">
        <f>IF(ISNUMBER(H229),AVERAGE(H229:I229),AVERAGE(E229:F229))/45</f>
        <v>0.3322222222222222</v>
      </c>
      <c r="H229">
        <v>14.95</v>
      </c>
      <c r="J229">
        <v>2025</v>
      </c>
      <c r="K229" t="s">
        <v>76</v>
      </c>
      <c r="L229" t="s">
        <v>85</v>
      </c>
      <c r="M229" t="s">
        <v>69</v>
      </c>
      <c r="N229" t="s">
        <v>20</v>
      </c>
      <c r="O229" t="s">
        <v>90</v>
      </c>
      <c r="Q229" t="s">
        <v>82</v>
      </c>
      <c r="R229" t="s">
        <v>58</v>
      </c>
      <c r="S229" t="s">
        <v>59</v>
      </c>
      <c r="T229" t="s">
        <v>44</v>
      </c>
    </row>
    <row r="230" spans="1:20" x14ac:dyDescent="0.2">
      <c r="A230" t="s">
        <v>53</v>
      </c>
      <c r="B230" t="s">
        <v>54</v>
      </c>
      <c r="C230" t="s">
        <v>19</v>
      </c>
      <c r="D230" s="21">
        <v>46028</v>
      </c>
      <c r="E230">
        <v>20</v>
      </c>
      <c r="F230">
        <v>23</v>
      </c>
      <c r="G230" s="28">
        <f>IF(ISNUMBER(H230),AVERAGE(H230:I230),AVERAGE(E230:F230))/65</f>
        <v>0.32307692307692309</v>
      </c>
      <c r="H230">
        <v>20</v>
      </c>
      <c r="I230">
        <v>22</v>
      </c>
      <c r="J230">
        <v>2025</v>
      </c>
      <c r="K230" t="s">
        <v>55</v>
      </c>
      <c r="L230" t="s">
        <v>85</v>
      </c>
      <c r="M230" t="s">
        <v>69</v>
      </c>
      <c r="N230" t="s">
        <v>20</v>
      </c>
      <c r="O230" t="s">
        <v>90</v>
      </c>
      <c r="P230" t="s">
        <v>57</v>
      </c>
      <c r="Q230" t="s">
        <v>82</v>
      </c>
      <c r="R230" t="s">
        <v>58</v>
      </c>
      <c r="S230" t="s">
        <v>59</v>
      </c>
      <c r="T230" t="s">
        <v>44</v>
      </c>
    </row>
    <row r="231" spans="1:20" x14ac:dyDescent="0.2">
      <c r="A231" t="s">
        <v>53</v>
      </c>
      <c r="B231" t="s">
        <v>54</v>
      </c>
      <c r="C231" t="s">
        <v>19</v>
      </c>
      <c r="D231" s="21">
        <v>46028</v>
      </c>
      <c r="E231">
        <v>19</v>
      </c>
      <c r="F231">
        <v>22</v>
      </c>
      <c r="G231" s="28">
        <f>IF(ISNUMBER(H231),AVERAGE(H231:I231),AVERAGE(E231:F231))/65</f>
        <v>0.32307692307692309</v>
      </c>
      <c r="H231">
        <v>20</v>
      </c>
      <c r="I231">
        <v>22</v>
      </c>
      <c r="J231">
        <v>2025</v>
      </c>
      <c r="K231" t="s">
        <v>61</v>
      </c>
      <c r="L231" t="s">
        <v>85</v>
      </c>
      <c r="M231" t="s">
        <v>69</v>
      </c>
      <c r="N231" t="s">
        <v>20</v>
      </c>
      <c r="O231" t="s">
        <v>90</v>
      </c>
      <c r="P231" t="s">
        <v>57</v>
      </c>
      <c r="Q231" t="s">
        <v>82</v>
      </c>
      <c r="R231" t="s">
        <v>58</v>
      </c>
      <c r="S231" t="s">
        <v>59</v>
      </c>
      <c r="T231" t="s">
        <v>44</v>
      </c>
    </row>
    <row r="232" spans="1:20" x14ac:dyDescent="0.2">
      <c r="A232" t="s">
        <v>53</v>
      </c>
      <c r="B232" t="s">
        <v>18</v>
      </c>
      <c r="C232" t="s">
        <v>19</v>
      </c>
      <c r="D232" s="21">
        <v>46028</v>
      </c>
      <c r="E232">
        <v>189</v>
      </c>
      <c r="F232">
        <v>217</v>
      </c>
      <c r="G232" s="28">
        <f>IF(ISNUMBER(H232),AVERAGE(H232:I232),AVERAGE(E232:F232))/700</f>
        <v>0.28999999999999998</v>
      </c>
      <c r="H232">
        <v>196</v>
      </c>
      <c r="I232">
        <v>210</v>
      </c>
      <c r="J232">
        <v>2025</v>
      </c>
      <c r="K232" t="s">
        <v>21</v>
      </c>
      <c r="L232" t="s">
        <v>85</v>
      </c>
      <c r="M232" t="s">
        <v>69</v>
      </c>
      <c r="N232" t="s">
        <v>20</v>
      </c>
      <c r="O232" t="s">
        <v>90</v>
      </c>
      <c r="P232" t="s">
        <v>57</v>
      </c>
      <c r="Q232" t="s">
        <v>82</v>
      </c>
      <c r="R232" t="s">
        <v>58</v>
      </c>
      <c r="S232" t="s">
        <v>59</v>
      </c>
      <c r="T232" t="s">
        <v>44</v>
      </c>
    </row>
    <row r="233" spans="1:20" x14ac:dyDescent="0.2">
      <c r="A233" t="s">
        <v>53</v>
      </c>
      <c r="B233" t="s">
        <v>18</v>
      </c>
      <c r="C233" t="s">
        <v>19</v>
      </c>
      <c r="D233" s="21">
        <v>46028</v>
      </c>
      <c r="E233">
        <v>189</v>
      </c>
      <c r="F233">
        <v>217</v>
      </c>
      <c r="G233" s="28">
        <f>IF(ISNUMBER(H233),AVERAGE(H233:I233),AVERAGE(E233:F233))/700</f>
        <v>0.28999999999999998</v>
      </c>
      <c r="H233">
        <v>196</v>
      </c>
      <c r="I233">
        <v>210</v>
      </c>
      <c r="J233">
        <v>2025</v>
      </c>
      <c r="K233" t="s">
        <v>71</v>
      </c>
      <c r="L233" t="s">
        <v>85</v>
      </c>
      <c r="M233" t="s">
        <v>69</v>
      </c>
      <c r="N233" t="s">
        <v>20</v>
      </c>
      <c r="O233" t="s">
        <v>90</v>
      </c>
      <c r="P233" t="s">
        <v>91</v>
      </c>
      <c r="Q233" t="s">
        <v>82</v>
      </c>
      <c r="R233" t="s">
        <v>58</v>
      </c>
      <c r="S233" t="s">
        <v>59</v>
      </c>
      <c r="T233" t="s">
        <v>44</v>
      </c>
    </row>
    <row r="234" spans="1:20" x14ac:dyDescent="0.2">
      <c r="A234" t="s">
        <v>53</v>
      </c>
      <c r="B234" t="s">
        <v>54</v>
      </c>
      <c r="C234" t="s">
        <v>19</v>
      </c>
      <c r="D234" s="21">
        <v>46028</v>
      </c>
      <c r="E234">
        <v>15</v>
      </c>
      <c r="F234">
        <v>18</v>
      </c>
      <c r="G234" s="28">
        <f>IF(ISNUMBER(H234),AVERAGE(H234:I234),AVERAGE(E234:F234))/65</f>
        <v>0.25384615384615383</v>
      </c>
      <c r="H234">
        <v>16</v>
      </c>
      <c r="I234">
        <v>17</v>
      </c>
      <c r="J234">
        <v>2025</v>
      </c>
      <c r="K234" t="s">
        <v>60</v>
      </c>
      <c r="L234" t="s">
        <v>85</v>
      </c>
      <c r="M234" t="s">
        <v>69</v>
      </c>
      <c r="N234" t="s">
        <v>20</v>
      </c>
      <c r="O234" t="s">
        <v>90</v>
      </c>
      <c r="P234" t="s">
        <v>57</v>
      </c>
      <c r="Q234" t="s">
        <v>82</v>
      </c>
      <c r="R234" t="s">
        <v>58</v>
      </c>
      <c r="S234" t="s">
        <v>59</v>
      </c>
      <c r="T234" t="s">
        <v>44</v>
      </c>
    </row>
    <row r="235" spans="1:20" x14ac:dyDescent="0.2">
      <c r="A235" t="s">
        <v>53</v>
      </c>
      <c r="B235" t="s">
        <v>18</v>
      </c>
      <c r="C235" t="s">
        <v>19</v>
      </c>
      <c r="D235" s="21">
        <v>46028</v>
      </c>
      <c r="E235">
        <v>161</v>
      </c>
      <c r="F235">
        <v>182</v>
      </c>
      <c r="G235" s="28">
        <f>IF(ISNUMBER(H235),AVERAGE(H235:I235),AVERAGE(E235:F235))/700</f>
        <v>0.245</v>
      </c>
      <c r="H235">
        <v>168</v>
      </c>
      <c r="I235">
        <v>175</v>
      </c>
      <c r="J235">
        <v>2025</v>
      </c>
      <c r="K235" t="s">
        <v>52</v>
      </c>
      <c r="L235" t="s">
        <v>85</v>
      </c>
      <c r="M235" t="s">
        <v>69</v>
      </c>
      <c r="N235" t="s">
        <v>20</v>
      </c>
      <c r="O235" t="s">
        <v>90</v>
      </c>
      <c r="P235" t="s">
        <v>77</v>
      </c>
      <c r="Q235" t="s">
        <v>82</v>
      </c>
      <c r="R235" t="s">
        <v>58</v>
      </c>
      <c r="S235" t="s">
        <v>59</v>
      </c>
      <c r="T235" t="s">
        <v>44</v>
      </c>
    </row>
    <row r="236" spans="1:20" hidden="1" x14ac:dyDescent="0.2">
      <c r="A236" t="s">
        <v>53</v>
      </c>
      <c r="B236" t="s">
        <v>54</v>
      </c>
      <c r="C236" t="s">
        <v>74</v>
      </c>
      <c r="D236" s="21">
        <v>46029</v>
      </c>
      <c r="E236">
        <v>14</v>
      </c>
      <c r="F236">
        <v>16.95</v>
      </c>
      <c r="G236" s="28">
        <f>IF(ISNUMBER(H236),AVERAGE(H236:I236),AVERAGE(E236:F236))/45</f>
        <v>0.3322222222222222</v>
      </c>
      <c r="H236">
        <v>14.95</v>
      </c>
      <c r="J236">
        <v>2025</v>
      </c>
      <c r="K236" t="s">
        <v>60</v>
      </c>
      <c r="M236" t="s">
        <v>69</v>
      </c>
      <c r="N236" t="s">
        <v>20</v>
      </c>
      <c r="O236" t="s">
        <v>89</v>
      </c>
      <c r="P236" t="s">
        <v>57</v>
      </c>
      <c r="Q236" t="s">
        <v>82</v>
      </c>
      <c r="R236" t="s">
        <v>58</v>
      </c>
      <c r="S236" t="s">
        <v>59</v>
      </c>
      <c r="T236" t="s">
        <v>44</v>
      </c>
    </row>
    <row r="237" spans="1:20" x14ac:dyDescent="0.2">
      <c r="A237" t="s">
        <v>53</v>
      </c>
      <c r="B237" t="s">
        <v>54</v>
      </c>
      <c r="C237" t="s">
        <v>19</v>
      </c>
      <c r="D237" s="21">
        <v>46029</v>
      </c>
      <c r="E237">
        <v>20</v>
      </c>
      <c r="F237">
        <v>23</v>
      </c>
      <c r="G237" s="28">
        <f>IF(ISNUMBER(H237),AVERAGE(H237:I237),AVERAGE(E237:F237))/65</f>
        <v>0.33076923076923076</v>
      </c>
      <c r="H237">
        <v>21</v>
      </c>
      <c r="I237">
        <v>22</v>
      </c>
      <c r="J237">
        <v>2025</v>
      </c>
      <c r="K237" t="s">
        <v>55</v>
      </c>
      <c r="M237" t="s">
        <v>69</v>
      </c>
      <c r="N237" t="s">
        <v>20</v>
      </c>
      <c r="O237" t="s">
        <v>89</v>
      </c>
      <c r="P237" t="s">
        <v>57</v>
      </c>
      <c r="Q237" t="s">
        <v>82</v>
      </c>
      <c r="R237" t="s">
        <v>58</v>
      </c>
      <c r="S237" t="s">
        <v>59</v>
      </c>
      <c r="T237" t="s">
        <v>44</v>
      </c>
    </row>
    <row r="238" spans="1:20" x14ac:dyDescent="0.2">
      <c r="A238" t="s">
        <v>53</v>
      </c>
      <c r="B238" t="s">
        <v>54</v>
      </c>
      <c r="C238" t="s">
        <v>19</v>
      </c>
      <c r="D238" s="21">
        <v>46029</v>
      </c>
      <c r="E238">
        <v>18</v>
      </c>
      <c r="F238">
        <v>22</v>
      </c>
      <c r="G238" s="28">
        <f>IF(ISNUMBER(H238),AVERAGE(H238:I238),AVERAGE(E238:F238))/65</f>
        <v>0.32307692307692309</v>
      </c>
      <c r="H238">
        <v>20</v>
      </c>
      <c r="I238">
        <v>22</v>
      </c>
      <c r="J238">
        <v>2025</v>
      </c>
      <c r="K238" t="s">
        <v>61</v>
      </c>
      <c r="M238" t="s">
        <v>69</v>
      </c>
      <c r="N238" t="s">
        <v>20</v>
      </c>
      <c r="O238" t="s">
        <v>89</v>
      </c>
      <c r="P238" t="s">
        <v>57</v>
      </c>
      <c r="Q238" t="s">
        <v>82</v>
      </c>
      <c r="R238" t="s">
        <v>58</v>
      </c>
      <c r="S238" t="s">
        <v>59</v>
      </c>
      <c r="T238" t="s">
        <v>44</v>
      </c>
    </row>
    <row r="239" spans="1:20" hidden="1" x14ac:dyDescent="0.2">
      <c r="A239" t="s">
        <v>53</v>
      </c>
      <c r="B239" t="s">
        <v>54</v>
      </c>
      <c r="C239" t="s">
        <v>74</v>
      </c>
      <c r="D239" s="21">
        <v>46029</v>
      </c>
      <c r="E239">
        <v>14</v>
      </c>
      <c r="F239">
        <v>16.95</v>
      </c>
      <c r="G239" s="28">
        <f>IF(ISNUMBER(H239),AVERAGE(H239:I239),AVERAGE(E239:F239))/45</f>
        <v>0.32166666666666666</v>
      </c>
      <c r="H239">
        <v>14</v>
      </c>
      <c r="I239">
        <v>14.95</v>
      </c>
      <c r="J239">
        <v>2025</v>
      </c>
      <c r="K239" t="s">
        <v>75</v>
      </c>
      <c r="M239" t="s">
        <v>69</v>
      </c>
      <c r="N239" t="s">
        <v>20</v>
      </c>
      <c r="O239" t="s">
        <v>89</v>
      </c>
      <c r="Q239" t="s">
        <v>82</v>
      </c>
      <c r="R239" t="s">
        <v>58</v>
      </c>
      <c r="S239" t="s">
        <v>59</v>
      </c>
      <c r="T239" t="s">
        <v>44</v>
      </c>
    </row>
    <row r="240" spans="1:20" hidden="1" x14ac:dyDescent="0.2">
      <c r="A240" t="s">
        <v>53</v>
      </c>
      <c r="B240" t="s">
        <v>54</v>
      </c>
      <c r="C240" t="s">
        <v>74</v>
      </c>
      <c r="D240" s="21">
        <v>46029</v>
      </c>
      <c r="E240">
        <v>12.95</v>
      </c>
      <c r="F240">
        <v>14.95</v>
      </c>
      <c r="G240" s="28">
        <f>IF(ISNUMBER(H240),AVERAGE(H240:I240),AVERAGE(E240:F240))/45</f>
        <v>0.31</v>
      </c>
      <c r="J240">
        <v>2025</v>
      </c>
      <c r="K240" t="s">
        <v>76</v>
      </c>
      <c r="M240" t="s">
        <v>69</v>
      </c>
      <c r="N240" t="s">
        <v>20</v>
      </c>
      <c r="O240" t="s">
        <v>89</v>
      </c>
      <c r="P240" t="s">
        <v>57</v>
      </c>
      <c r="Q240" t="s">
        <v>82</v>
      </c>
      <c r="R240" t="s">
        <v>58</v>
      </c>
      <c r="S240" t="s">
        <v>59</v>
      </c>
      <c r="T240" t="s">
        <v>44</v>
      </c>
    </row>
    <row r="241" spans="1:20" x14ac:dyDescent="0.2">
      <c r="A241" t="s">
        <v>53</v>
      </c>
      <c r="B241" t="s">
        <v>18</v>
      </c>
      <c r="C241" t="s">
        <v>19</v>
      </c>
      <c r="D241" s="21">
        <v>46029</v>
      </c>
      <c r="E241">
        <v>189</v>
      </c>
      <c r="F241">
        <v>217</v>
      </c>
      <c r="G241" s="28">
        <f>IF(ISNUMBER(H241),AVERAGE(H241:I241),AVERAGE(E241:F241))/700</f>
        <v>0.28499999999999998</v>
      </c>
      <c r="H241">
        <v>189</v>
      </c>
      <c r="I241">
        <v>210</v>
      </c>
      <c r="J241">
        <v>2025</v>
      </c>
      <c r="K241" t="s">
        <v>21</v>
      </c>
      <c r="M241" t="s">
        <v>69</v>
      </c>
      <c r="N241" t="s">
        <v>20</v>
      </c>
      <c r="O241" t="s">
        <v>89</v>
      </c>
      <c r="P241" t="s">
        <v>88</v>
      </c>
      <c r="Q241" t="s">
        <v>82</v>
      </c>
      <c r="R241" t="s">
        <v>58</v>
      </c>
      <c r="S241" t="s">
        <v>59</v>
      </c>
      <c r="T241" t="s">
        <v>44</v>
      </c>
    </row>
    <row r="242" spans="1:20" x14ac:dyDescent="0.2">
      <c r="A242" t="s">
        <v>53</v>
      </c>
      <c r="B242" t="s">
        <v>18</v>
      </c>
      <c r="C242" t="s">
        <v>19</v>
      </c>
      <c r="D242" s="21">
        <v>46029</v>
      </c>
      <c r="E242">
        <v>182</v>
      </c>
      <c r="F242">
        <v>217</v>
      </c>
      <c r="G242" s="28">
        <f>IF(ISNUMBER(H242),AVERAGE(H242:I242),AVERAGE(E242:F242))/700</f>
        <v>0.28000000000000003</v>
      </c>
      <c r="H242">
        <v>189</v>
      </c>
      <c r="I242">
        <v>203</v>
      </c>
      <c r="J242">
        <v>2025</v>
      </c>
      <c r="K242" t="s">
        <v>71</v>
      </c>
      <c r="M242" t="s">
        <v>69</v>
      </c>
      <c r="N242" t="s">
        <v>20</v>
      </c>
      <c r="O242" t="s">
        <v>89</v>
      </c>
      <c r="P242" t="s">
        <v>95</v>
      </c>
      <c r="Q242" t="s">
        <v>82</v>
      </c>
      <c r="R242" t="s">
        <v>58</v>
      </c>
      <c r="S242" t="s">
        <v>59</v>
      </c>
      <c r="T242" t="s">
        <v>44</v>
      </c>
    </row>
    <row r="243" spans="1:20" x14ac:dyDescent="0.2">
      <c r="A243" t="s">
        <v>53</v>
      </c>
      <c r="B243" t="s">
        <v>54</v>
      </c>
      <c r="C243" t="s">
        <v>19</v>
      </c>
      <c r="D243" s="21">
        <v>46029</v>
      </c>
      <c r="E243">
        <v>15</v>
      </c>
      <c r="F243">
        <v>18</v>
      </c>
      <c r="G243" s="28">
        <f>IF(ISNUMBER(H243),AVERAGE(H243:I243),AVERAGE(E243:F243))/65</f>
        <v>0.25384615384615383</v>
      </c>
      <c r="H243">
        <v>16</v>
      </c>
      <c r="I243">
        <v>17</v>
      </c>
      <c r="J243">
        <v>2025</v>
      </c>
      <c r="K243" t="s">
        <v>60</v>
      </c>
      <c r="M243" t="s">
        <v>69</v>
      </c>
      <c r="N243" t="s">
        <v>20</v>
      </c>
      <c r="O243" t="s">
        <v>89</v>
      </c>
      <c r="P243" t="s">
        <v>57</v>
      </c>
      <c r="Q243" t="s">
        <v>82</v>
      </c>
      <c r="R243" t="s">
        <v>58</v>
      </c>
      <c r="S243" t="s">
        <v>59</v>
      </c>
      <c r="T243" t="s">
        <v>44</v>
      </c>
    </row>
    <row r="244" spans="1:20" hidden="1" x14ac:dyDescent="0.2">
      <c r="A244" t="s">
        <v>53</v>
      </c>
      <c r="B244" t="s">
        <v>54</v>
      </c>
      <c r="C244" t="s">
        <v>74</v>
      </c>
      <c r="D244" s="21">
        <v>46030</v>
      </c>
      <c r="E244">
        <v>14</v>
      </c>
      <c r="F244">
        <v>16.95</v>
      </c>
      <c r="G244" s="28">
        <f>IF(ISNUMBER(H244),AVERAGE(H244:I244),AVERAGE(E244:F244))/45</f>
        <v>0.3322222222222222</v>
      </c>
      <c r="H244">
        <v>14.95</v>
      </c>
      <c r="J244">
        <v>2025</v>
      </c>
      <c r="K244" t="s">
        <v>60</v>
      </c>
      <c r="M244" t="s">
        <v>69</v>
      </c>
      <c r="N244" t="s">
        <v>20</v>
      </c>
      <c r="O244" t="s">
        <v>42</v>
      </c>
      <c r="P244" t="s">
        <v>57</v>
      </c>
      <c r="Q244" t="s">
        <v>82</v>
      </c>
      <c r="R244" t="s">
        <v>58</v>
      </c>
      <c r="S244" t="s">
        <v>59</v>
      </c>
      <c r="T244" t="s">
        <v>44</v>
      </c>
    </row>
    <row r="245" spans="1:20" x14ac:dyDescent="0.2">
      <c r="A245" t="s">
        <v>53</v>
      </c>
      <c r="B245" t="s">
        <v>54</v>
      </c>
      <c r="C245" t="s">
        <v>19</v>
      </c>
      <c r="D245" s="21">
        <v>46030</v>
      </c>
      <c r="E245">
        <v>20</v>
      </c>
      <c r="F245">
        <v>23</v>
      </c>
      <c r="G245" s="28">
        <f>IF(ISNUMBER(H245),AVERAGE(H245:I245),AVERAGE(E245:F245))/65</f>
        <v>0.33076923076923076</v>
      </c>
      <c r="H245">
        <v>21</v>
      </c>
      <c r="I245">
        <v>22</v>
      </c>
      <c r="J245">
        <v>2025</v>
      </c>
      <c r="K245" t="s">
        <v>55</v>
      </c>
      <c r="M245" t="s">
        <v>69</v>
      </c>
      <c r="N245" t="s">
        <v>20</v>
      </c>
      <c r="O245" t="s">
        <v>42</v>
      </c>
      <c r="P245" t="s">
        <v>57</v>
      </c>
      <c r="Q245" t="s">
        <v>82</v>
      </c>
      <c r="R245" t="s">
        <v>58</v>
      </c>
      <c r="S245" t="s">
        <v>59</v>
      </c>
      <c r="T245" t="s">
        <v>44</v>
      </c>
    </row>
    <row r="246" spans="1:20" x14ac:dyDescent="0.2">
      <c r="A246" t="s">
        <v>53</v>
      </c>
      <c r="B246" t="s">
        <v>54</v>
      </c>
      <c r="C246" t="s">
        <v>19</v>
      </c>
      <c r="D246" s="21">
        <v>46030</v>
      </c>
      <c r="E246">
        <v>18</v>
      </c>
      <c r="F246">
        <v>22</v>
      </c>
      <c r="G246" s="28">
        <f>IF(ISNUMBER(H246),AVERAGE(H246:I246),AVERAGE(E246:F246))/65</f>
        <v>0.32307692307692309</v>
      </c>
      <c r="H246">
        <v>20</v>
      </c>
      <c r="I246">
        <v>22</v>
      </c>
      <c r="J246">
        <v>2025</v>
      </c>
      <c r="K246" t="s">
        <v>61</v>
      </c>
      <c r="M246" t="s">
        <v>69</v>
      </c>
      <c r="N246" t="s">
        <v>20</v>
      </c>
      <c r="O246" t="s">
        <v>42</v>
      </c>
      <c r="P246" t="s">
        <v>57</v>
      </c>
      <c r="Q246" t="s">
        <v>82</v>
      </c>
      <c r="R246" t="s">
        <v>58</v>
      </c>
      <c r="S246" t="s">
        <v>59</v>
      </c>
      <c r="T246" t="s">
        <v>44</v>
      </c>
    </row>
    <row r="247" spans="1:20" hidden="1" x14ac:dyDescent="0.2">
      <c r="A247" t="s">
        <v>53</v>
      </c>
      <c r="B247" t="s">
        <v>54</v>
      </c>
      <c r="C247" t="s">
        <v>74</v>
      </c>
      <c r="D247" s="21">
        <v>46030</v>
      </c>
      <c r="E247">
        <v>14</v>
      </c>
      <c r="F247">
        <v>16.95</v>
      </c>
      <c r="G247" s="28">
        <f>IF(ISNUMBER(H247),AVERAGE(H247:I247),AVERAGE(E247:F247))/45</f>
        <v>0.32166666666666666</v>
      </c>
      <c r="H247">
        <v>14</v>
      </c>
      <c r="I247">
        <v>14.95</v>
      </c>
      <c r="J247">
        <v>2025</v>
      </c>
      <c r="K247" t="s">
        <v>75</v>
      </c>
      <c r="M247" t="s">
        <v>69</v>
      </c>
      <c r="N247" t="s">
        <v>20</v>
      </c>
      <c r="O247" t="s">
        <v>42</v>
      </c>
      <c r="Q247" t="s">
        <v>82</v>
      </c>
      <c r="R247" t="s">
        <v>58</v>
      </c>
      <c r="S247" t="s">
        <v>59</v>
      </c>
      <c r="T247" t="s">
        <v>44</v>
      </c>
    </row>
    <row r="248" spans="1:20" hidden="1" x14ac:dyDescent="0.2">
      <c r="A248" t="s">
        <v>53</v>
      </c>
      <c r="B248" t="s">
        <v>54</v>
      </c>
      <c r="C248" t="s">
        <v>74</v>
      </c>
      <c r="D248" s="21">
        <v>46030</v>
      </c>
      <c r="E248">
        <v>12.95</v>
      </c>
      <c r="F248">
        <v>14.95</v>
      </c>
      <c r="G248" s="28">
        <f>IF(ISNUMBER(H248),AVERAGE(H248:I248),AVERAGE(E248:F248))/45</f>
        <v>0.31</v>
      </c>
      <c r="J248">
        <v>2025</v>
      </c>
      <c r="K248" t="s">
        <v>76</v>
      </c>
      <c r="M248" t="s">
        <v>69</v>
      </c>
      <c r="N248" t="s">
        <v>20</v>
      </c>
      <c r="O248" t="s">
        <v>42</v>
      </c>
      <c r="P248" t="s">
        <v>57</v>
      </c>
      <c r="Q248" t="s">
        <v>82</v>
      </c>
      <c r="R248" t="s">
        <v>58</v>
      </c>
      <c r="S248" t="s">
        <v>59</v>
      </c>
      <c r="T248" t="s">
        <v>44</v>
      </c>
    </row>
    <row r="249" spans="1:20" x14ac:dyDescent="0.2">
      <c r="A249" t="s">
        <v>53</v>
      </c>
      <c r="B249" t="s">
        <v>18</v>
      </c>
      <c r="C249" t="s">
        <v>19</v>
      </c>
      <c r="D249" s="21">
        <v>46030</v>
      </c>
      <c r="E249">
        <v>189</v>
      </c>
      <c r="F249">
        <v>217</v>
      </c>
      <c r="G249" s="28">
        <f>IF(ISNUMBER(H249),AVERAGE(H249:I249),AVERAGE(E249:F249))/700</f>
        <v>0.28499999999999998</v>
      </c>
      <c r="H249">
        <v>189</v>
      </c>
      <c r="I249">
        <v>210</v>
      </c>
      <c r="J249">
        <v>2025</v>
      </c>
      <c r="K249" t="s">
        <v>21</v>
      </c>
      <c r="M249" t="s">
        <v>69</v>
      </c>
      <c r="N249" t="s">
        <v>20</v>
      </c>
      <c r="O249" t="s">
        <v>42</v>
      </c>
      <c r="P249" t="s">
        <v>88</v>
      </c>
      <c r="Q249" t="s">
        <v>82</v>
      </c>
      <c r="R249" t="s">
        <v>58</v>
      </c>
      <c r="S249" t="s">
        <v>59</v>
      </c>
      <c r="T249" t="s">
        <v>44</v>
      </c>
    </row>
    <row r="250" spans="1:20" x14ac:dyDescent="0.2">
      <c r="A250" t="s">
        <v>53</v>
      </c>
      <c r="B250" t="s">
        <v>18</v>
      </c>
      <c r="C250" t="s">
        <v>19</v>
      </c>
      <c r="D250" s="21">
        <v>46030</v>
      </c>
      <c r="E250">
        <v>182</v>
      </c>
      <c r="F250">
        <v>217</v>
      </c>
      <c r="G250" s="28">
        <f>IF(ISNUMBER(H250),AVERAGE(H250:I250),AVERAGE(E250:F250))/700</f>
        <v>0.28000000000000003</v>
      </c>
      <c r="H250">
        <v>189</v>
      </c>
      <c r="I250">
        <v>203</v>
      </c>
      <c r="J250">
        <v>2025</v>
      </c>
      <c r="K250" t="s">
        <v>71</v>
      </c>
      <c r="M250" t="s">
        <v>69</v>
      </c>
      <c r="N250" t="s">
        <v>20</v>
      </c>
      <c r="O250" t="s">
        <v>42</v>
      </c>
      <c r="P250" t="s">
        <v>95</v>
      </c>
      <c r="Q250" t="s">
        <v>82</v>
      </c>
      <c r="R250" t="s">
        <v>58</v>
      </c>
      <c r="S250" t="s">
        <v>59</v>
      </c>
      <c r="T250" t="s">
        <v>44</v>
      </c>
    </row>
    <row r="251" spans="1:20" x14ac:dyDescent="0.2">
      <c r="A251" t="s">
        <v>53</v>
      </c>
      <c r="B251" t="s">
        <v>54</v>
      </c>
      <c r="C251" t="s">
        <v>19</v>
      </c>
      <c r="D251" s="21">
        <v>46030</v>
      </c>
      <c r="E251">
        <v>15</v>
      </c>
      <c r="F251">
        <v>18</v>
      </c>
      <c r="G251" s="28">
        <f>IF(ISNUMBER(H251),AVERAGE(H251:I251),AVERAGE(E251:F251))/65</f>
        <v>0.25384615384615383</v>
      </c>
      <c r="H251">
        <v>16</v>
      </c>
      <c r="I251">
        <v>17</v>
      </c>
      <c r="J251">
        <v>2025</v>
      </c>
      <c r="K251" t="s">
        <v>60</v>
      </c>
      <c r="M251" t="s">
        <v>69</v>
      </c>
      <c r="N251" t="s">
        <v>20</v>
      </c>
      <c r="O251" t="s">
        <v>42</v>
      </c>
      <c r="P251" t="s">
        <v>57</v>
      </c>
      <c r="Q251" t="s">
        <v>82</v>
      </c>
      <c r="R251" t="s">
        <v>58</v>
      </c>
      <c r="S251" t="s">
        <v>59</v>
      </c>
      <c r="T251" t="s">
        <v>44</v>
      </c>
    </row>
    <row r="252" spans="1:20" hidden="1" x14ac:dyDescent="0.2">
      <c r="A252" t="s">
        <v>53</v>
      </c>
      <c r="B252" t="s">
        <v>54</v>
      </c>
      <c r="C252" t="s">
        <v>74</v>
      </c>
      <c r="D252" s="21">
        <v>46031</v>
      </c>
      <c r="E252">
        <v>14</v>
      </c>
      <c r="F252">
        <v>16.95</v>
      </c>
      <c r="G252" s="28">
        <f>IF(ISNUMBER(H252),AVERAGE(H252:I252),AVERAGE(E252:F252))/45</f>
        <v>0.3322222222222222</v>
      </c>
      <c r="H252">
        <v>14.95</v>
      </c>
      <c r="J252">
        <v>2025</v>
      </c>
      <c r="K252" t="s">
        <v>60</v>
      </c>
      <c r="M252" t="s">
        <v>69</v>
      </c>
      <c r="N252" t="s">
        <v>20</v>
      </c>
      <c r="O252" t="s">
        <v>42</v>
      </c>
      <c r="Q252" t="s">
        <v>82</v>
      </c>
      <c r="R252" t="s">
        <v>58</v>
      </c>
      <c r="S252" t="s">
        <v>59</v>
      </c>
      <c r="T252" t="s">
        <v>44</v>
      </c>
    </row>
    <row r="253" spans="1:20" x14ac:dyDescent="0.2">
      <c r="A253" t="s">
        <v>53</v>
      </c>
      <c r="B253" t="s">
        <v>54</v>
      </c>
      <c r="C253" t="s">
        <v>19</v>
      </c>
      <c r="D253" s="21">
        <v>46031</v>
      </c>
      <c r="E253">
        <v>20</v>
      </c>
      <c r="F253">
        <v>23</v>
      </c>
      <c r="G253" s="28">
        <f>IF(ISNUMBER(H253),AVERAGE(H253:I253),AVERAGE(E253:F253))/65</f>
        <v>0.33076923076923076</v>
      </c>
      <c r="H253">
        <v>21</v>
      </c>
      <c r="I253">
        <v>22</v>
      </c>
      <c r="J253">
        <v>2025</v>
      </c>
      <c r="K253" t="s">
        <v>55</v>
      </c>
      <c r="M253" t="s">
        <v>69</v>
      </c>
      <c r="N253" t="s">
        <v>20</v>
      </c>
      <c r="O253" t="s">
        <v>42</v>
      </c>
      <c r="P253" t="s">
        <v>57</v>
      </c>
      <c r="Q253" t="s">
        <v>82</v>
      </c>
      <c r="R253" t="s">
        <v>58</v>
      </c>
      <c r="S253" t="s">
        <v>59</v>
      </c>
      <c r="T253" t="s">
        <v>44</v>
      </c>
    </row>
    <row r="254" spans="1:20" x14ac:dyDescent="0.2">
      <c r="A254" t="s">
        <v>53</v>
      </c>
      <c r="B254" t="s">
        <v>54</v>
      </c>
      <c r="C254" t="s">
        <v>19</v>
      </c>
      <c r="D254" s="21">
        <v>46031</v>
      </c>
      <c r="E254">
        <v>18</v>
      </c>
      <c r="F254">
        <v>22</v>
      </c>
      <c r="G254" s="28">
        <f>IF(ISNUMBER(H254),AVERAGE(H254:I254),AVERAGE(E254:F254))/65</f>
        <v>0.32307692307692309</v>
      </c>
      <c r="H254">
        <v>20</v>
      </c>
      <c r="I254">
        <v>22</v>
      </c>
      <c r="J254">
        <v>2025</v>
      </c>
      <c r="K254" t="s">
        <v>61</v>
      </c>
      <c r="M254" t="s">
        <v>69</v>
      </c>
      <c r="N254" t="s">
        <v>20</v>
      </c>
      <c r="O254" t="s">
        <v>42</v>
      </c>
      <c r="P254" t="s">
        <v>57</v>
      </c>
      <c r="Q254" t="s">
        <v>82</v>
      </c>
      <c r="R254" t="s">
        <v>58</v>
      </c>
      <c r="S254" t="s">
        <v>59</v>
      </c>
      <c r="T254" t="s">
        <v>44</v>
      </c>
    </row>
    <row r="255" spans="1:20" hidden="1" x14ac:dyDescent="0.2">
      <c r="A255" t="s">
        <v>53</v>
      </c>
      <c r="B255" t="s">
        <v>54</v>
      </c>
      <c r="C255" t="s">
        <v>74</v>
      </c>
      <c r="D255" s="21">
        <v>46031</v>
      </c>
      <c r="E255">
        <v>14</v>
      </c>
      <c r="F255">
        <v>15.95</v>
      </c>
      <c r="G255" s="28">
        <f>IF(ISNUMBER(H255),AVERAGE(H255:I255),AVERAGE(E255:F255))/45</f>
        <v>0.32166666666666666</v>
      </c>
      <c r="H255">
        <v>14</v>
      </c>
      <c r="I255">
        <v>14.95</v>
      </c>
      <c r="J255">
        <v>2025</v>
      </c>
      <c r="K255" t="s">
        <v>75</v>
      </c>
      <c r="M255" t="s">
        <v>69</v>
      </c>
      <c r="N255" t="s">
        <v>20</v>
      </c>
      <c r="O255" t="s">
        <v>42</v>
      </c>
      <c r="P255" t="s">
        <v>57</v>
      </c>
      <c r="Q255" t="s">
        <v>82</v>
      </c>
      <c r="R255" t="s">
        <v>58</v>
      </c>
      <c r="S255" t="s">
        <v>59</v>
      </c>
      <c r="T255" t="s">
        <v>44</v>
      </c>
    </row>
    <row r="256" spans="1:20" hidden="1" x14ac:dyDescent="0.2">
      <c r="A256" t="s">
        <v>53</v>
      </c>
      <c r="B256" t="s">
        <v>54</v>
      </c>
      <c r="C256" t="s">
        <v>74</v>
      </c>
      <c r="D256" s="21">
        <v>46031</v>
      </c>
      <c r="E256">
        <v>12.95</v>
      </c>
      <c r="F256">
        <v>14.95</v>
      </c>
      <c r="G256" s="28">
        <f>IF(ISNUMBER(H256),AVERAGE(H256:I256),AVERAGE(E256:F256))/45</f>
        <v>0.31</v>
      </c>
      <c r="J256">
        <v>2025</v>
      </c>
      <c r="K256" t="s">
        <v>76</v>
      </c>
      <c r="M256" t="s">
        <v>69</v>
      </c>
      <c r="N256" t="s">
        <v>20</v>
      </c>
      <c r="O256" t="s">
        <v>42</v>
      </c>
      <c r="Q256" t="s">
        <v>82</v>
      </c>
      <c r="R256" t="s">
        <v>58</v>
      </c>
      <c r="S256" t="s">
        <v>59</v>
      </c>
      <c r="T256" t="s">
        <v>44</v>
      </c>
    </row>
    <row r="257" spans="1:20" x14ac:dyDescent="0.2">
      <c r="A257" t="s">
        <v>53</v>
      </c>
      <c r="B257" t="s">
        <v>18</v>
      </c>
      <c r="C257" t="s">
        <v>19</v>
      </c>
      <c r="D257" s="21">
        <v>46031</v>
      </c>
      <c r="E257">
        <v>189</v>
      </c>
      <c r="F257">
        <v>217</v>
      </c>
      <c r="G257" s="28">
        <f>IF(ISNUMBER(H257),AVERAGE(H257:I257),AVERAGE(E257:F257))/700</f>
        <v>0.28499999999999998</v>
      </c>
      <c r="H257">
        <v>189</v>
      </c>
      <c r="I257">
        <v>210</v>
      </c>
      <c r="J257">
        <v>2025</v>
      </c>
      <c r="K257" t="s">
        <v>21</v>
      </c>
      <c r="M257" t="s">
        <v>69</v>
      </c>
      <c r="N257" t="s">
        <v>20</v>
      </c>
      <c r="O257" t="s">
        <v>42</v>
      </c>
      <c r="P257" t="s">
        <v>88</v>
      </c>
      <c r="Q257" t="s">
        <v>82</v>
      </c>
      <c r="R257" t="s">
        <v>58</v>
      </c>
      <c r="S257" t="s">
        <v>59</v>
      </c>
      <c r="T257" t="s">
        <v>44</v>
      </c>
    </row>
    <row r="258" spans="1:20" x14ac:dyDescent="0.2">
      <c r="A258" t="s">
        <v>53</v>
      </c>
      <c r="B258" t="s">
        <v>18</v>
      </c>
      <c r="C258" t="s">
        <v>19</v>
      </c>
      <c r="D258" s="21">
        <v>46031</v>
      </c>
      <c r="E258">
        <v>182</v>
      </c>
      <c r="F258">
        <v>217</v>
      </c>
      <c r="G258" s="28">
        <f>IF(ISNUMBER(H258),AVERAGE(H258:I258),AVERAGE(E258:F258))/700</f>
        <v>0.28000000000000003</v>
      </c>
      <c r="H258">
        <v>189</v>
      </c>
      <c r="I258">
        <v>203</v>
      </c>
      <c r="J258">
        <v>2025</v>
      </c>
      <c r="K258" t="s">
        <v>71</v>
      </c>
      <c r="M258" t="s">
        <v>69</v>
      </c>
      <c r="N258" t="s">
        <v>20</v>
      </c>
      <c r="O258" t="s">
        <v>42</v>
      </c>
      <c r="P258" t="s">
        <v>95</v>
      </c>
      <c r="Q258" t="s">
        <v>82</v>
      </c>
      <c r="R258" t="s">
        <v>58</v>
      </c>
      <c r="S258" t="s">
        <v>59</v>
      </c>
      <c r="T258" t="s">
        <v>44</v>
      </c>
    </row>
    <row r="259" spans="1:20" x14ac:dyDescent="0.2">
      <c r="A259" t="s">
        <v>53</v>
      </c>
      <c r="B259" t="s">
        <v>54</v>
      </c>
      <c r="C259" t="s">
        <v>19</v>
      </c>
      <c r="D259" s="21">
        <v>46031</v>
      </c>
      <c r="E259">
        <v>15</v>
      </c>
      <c r="F259">
        <v>18</v>
      </c>
      <c r="G259" s="28">
        <f>IF(ISNUMBER(H259),AVERAGE(H259:I259),AVERAGE(E259:F259))/65</f>
        <v>0.25384615384615383</v>
      </c>
      <c r="H259">
        <v>16</v>
      </c>
      <c r="I259">
        <v>17</v>
      </c>
      <c r="J259">
        <v>2025</v>
      </c>
      <c r="K259" t="s">
        <v>60</v>
      </c>
      <c r="M259" t="s">
        <v>69</v>
      </c>
      <c r="N259" t="s">
        <v>20</v>
      </c>
      <c r="O259" t="s">
        <v>42</v>
      </c>
      <c r="P259" t="s">
        <v>57</v>
      </c>
      <c r="Q259" t="s">
        <v>82</v>
      </c>
      <c r="R259" t="s">
        <v>58</v>
      </c>
      <c r="S259" t="s">
        <v>59</v>
      </c>
      <c r="T259" t="s">
        <v>44</v>
      </c>
    </row>
    <row r="260" spans="1:20" x14ac:dyDescent="0.2">
      <c r="A260" t="s">
        <v>53</v>
      </c>
      <c r="B260" t="s">
        <v>54</v>
      </c>
      <c r="C260" t="s">
        <v>19</v>
      </c>
      <c r="D260" s="21">
        <v>46034</v>
      </c>
      <c r="E260">
        <v>20</v>
      </c>
      <c r="F260">
        <v>24</v>
      </c>
      <c r="G260" s="28">
        <f>IF(ISNUMBER(H260),AVERAGE(H260:I260),AVERAGE(E260:F260))/65</f>
        <v>0.34615384615384615</v>
      </c>
      <c r="H260">
        <v>22</v>
      </c>
      <c r="I260">
        <v>23</v>
      </c>
      <c r="J260">
        <v>2025</v>
      </c>
      <c r="K260" t="s">
        <v>55</v>
      </c>
      <c r="M260" t="s">
        <v>78</v>
      </c>
      <c r="N260" t="s">
        <v>20</v>
      </c>
      <c r="O260" t="s">
        <v>87</v>
      </c>
      <c r="Q260" t="s">
        <v>82</v>
      </c>
      <c r="R260" t="s">
        <v>58</v>
      </c>
      <c r="S260" t="s">
        <v>59</v>
      </c>
      <c r="T260" t="s">
        <v>44</v>
      </c>
    </row>
    <row r="261" spans="1:20" x14ac:dyDescent="0.2">
      <c r="A261" t="s">
        <v>53</v>
      </c>
      <c r="B261" t="s">
        <v>54</v>
      </c>
      <c r="C261" t="s">
        <v>19</v>
      </c>
      <c r="D261" s="21">
        <v>46034</v>
      </c>
      <c r="E261">
        <v>20</v>
      </c>
      <c r="F261">
        <v>24</v>
      </c>
      <c r="G261" s="28">
        <f>IF(ISNUMBER(H261),AVERAGE(H261:I261),AVERAGE(E261:F261))/65</f>
        <v>0.33846153846153848</v>
      </c>
      <c r="H261">
        <v>21</v>
      </c>
      <c r="I261">
        <v>23</v>
      </c>
      <c r="J261">
        <v>2025</v>
      </c>
      <c r="K261" t="s">
        <v>61</v>
      </c>
      <c r="M261" t="s">
        <v>78</v>
      </c>
      <c r="N261" t="s">
        <v>20</v>
      </c>
      <c r="O261" t="s">
        <v>87</v>
      </c>
      <c r="P261" t="s">
        <v>57</v>
      </c>
      <c r="Q261" t="s">
        <v>82</v>
      </c>
      <c r="R261" t="s">
        <v>58</v>
      </c>
      <c r="S261" t="s">
        <v>59</v>
      </c>
      <c r="T261" t="s">
        <v>44</v>
      </c>
    </row>
    <row r="262" spans="1:20" x14ac:dyDescent="0.2">
      <c r="A262" t="s">
        <v>53</v>
      </c>
      <c r="B262" t="s">
        <v>18</v>
      </c>
      <c r="C262" t="s">
        <v>19</v>
      </c>
      <c r="D262" s="21">
        <v>46034</v>
      </c>
      <c r="E262">
        <v>217</v>
      </c>
      <c r="F262">
        <v>245</v>
      </c>
      <c r="G262" s="28">
        <f>IF(ISNUMBER(H262),AVERAGE(H262:I262),AVERAGE(E262:F262))/700</f>
        <v>0.32500000000000001</v>
      </c>
      <c r="H262">
        <v>224</v>
      </c>
      <c r="I262">
        <v>231</v>
      </c>
      <c r="J262">
        <v>2025</v>
      </c>
      <c r="K262" t="s">
        <v>21</v>
      </c>
      <c r="M262" t="s">
        <v>78</v>
      </c>
      <c r="N262" t="s">
        <v>20</v>
      </c>
      <c r="O262" t="s">
        <v>87</v>
      </c>
      <c r="P262" t="s">
        <v>57</v>
      </c>
      <c r="Q262" t="s">
        <v>82</v>
      </c>
      <c r="R262" t="s">
        <v>58</v>
      </c>
      <c r="S262" t="s">
        <v>59</v>
      </c>
      <c r="T262" t="s">
        <v>44</v>
      </c>
    </row>
    <row r="263" spans="1:20" x14ac:dyDescent="0.2">
      <c r="A263" t="s">
        <v>53</v>
      </c>
      <c r="B263" t="s">
        <v>18</v>
      </c>
      <c r="C263" t="s">
        <v>19</v>
      </c>
      <c r="D263" s="21">
        <v>46034</v>
      </c>
      <c r="E263">
        <v>210</v>
      </c>
      <c r="F263">
        <v>238</v>
      </c>
      <c r="G263" s="28">
        <f>IF(ISNUMBER(H263),AVERAGE(H263:I263),AVERAGE(E263:F263))/700</f>
        <v>0.315</v>
      </c>
      <c r="H263">
        <v>217</v>
      </c>
      <c r="I263">
        <v>224</v>
      </c>
      <c r="J263">
        <v>2025</v>
      </c>
      <c r="K263" t="s">
        <v>71</v>
      </c>
      <c r="M263" t="s">
        <v>78</v>
      </c>
      <c r="N263" t="s">
        <v>20</v>
      </c>
      <c r="O263" t="s">
        <v>87</v>
      </c>
      <c r="P263" t="s">
        <v>57</v>
      </c>
      <c r="Q263" t="s">
        <v>82</v>
      </c>
      <c r="R263" t="s">
        <v>58</v>
      </c>
      <c r="S263" t="s">
        <v>59</v>
      </c>
      <c r="T263" t="s">
        <v>44</v>
      </c>
    </row>
    <row r="264" spans="1:20" x14ac:dyDescent="0.2">
      <c r="A264" t="s">
        <v>53</v>
      </c>
      <c r="B264" t="s">
        <v>18</v>
      </c>
      <c r="C264" t="s">
        <v>19</v>
      </c>
      <c r="D264" s="21">
        <v>46034</v>
      </c>
      <c r="E264">
        <v>196</v>
      </c>
      <c r="F264">
        <v>224</v>
      </c>
      <c r="G264" s="28">
        <f>IF(ISNUMBER(H264),AVERAGE(H264:I264),AVERAGE(E264:F264))/700</f>
        <v>0.3</v>
      </c>
      <c r="H264">
        <v>210</v>
      </c>
      <c r="J264">
        <v>2025</v>
      </c>
      <c r="K264" t="s">
        <v>52</v>
      </c>
      <c r="M264" t="s">
        <v>78</v>
      </c>
      <c r="N264" t="s">
        <v>20</v>
      </c>
      <c r="O264" t="s">
        <v>87</v>
      </c>
      <c r="P264" t="s">
        <v>57</v>
      </c>
      <c r="Q264" t="s">
        <v>82</v>
      </c>
      <c r="R264" t="s">
        <v>58</v>
      </c>
      <c r="S264" t="s">
        <v>59</v>
      </c>
      <c r="T264" t="s">
        <v>44</v>
      </c>
    </row>
    <row r="265" spans="1:20" hidden="1" x14ac:dyDescent="0.2">
      <c r="A265" t="s">
        <v>53</v>
      </c>
      <c r="B265" t="s">
        <v>54</v>
      </c>
      <c r="C265" t="s">
        <v>74</v>
      </c>
      <c r="D265" s="21">
        <v>46034</v>
      </c>
      <c r="E265">
        <v>12.95</v>
      </c>
      <c r="F265">
        <v>14.95</v>
      </c>
      <c r="G265" s="28">
        <f>IF(ISNUMBER(H265),AVERAGE(H265:I265),AVERAGE(E265:F265))/45</f>
        <v>0.29888888888888887</v>
      </c>
      <c r="H265">
        <v>12.95</v>
      </c>
      <c r="I265">
        <v>13.95</v>
      </c>
      <c r="J265">
        <v>2025</v>
      </c>
      <c r="K265" t="s">
        <v>60</v>
      </c>
      <c r="M265" t="s">
        <v>78</v>
      </c>
      <c r="N265" t="s">
        <v>20</v>
      </c>
      <c r="O265" t="s">
        <v>87</v>
      </c>
      <c r="P265" t="s">
        <v>57</v>
      </c>
      <c r="Q265" t="s">
        <v>82</v>
      </c>
      <c r="R265" t="s">
        <v>58</v>
      </c>
      <c r="S265" t="s">
        <v>59</v>
      </c>
      <c r="T265" t="s">
        <v>44</v>
      </c>
    </row>
    <row r="266" spans="1:20" hidden="1" x14ac:dyDescent="0.2">
      <c r="A266" t="s">
        <v>53</v>
      </c>
      <c r="B266" t="s">
        <v>54</v>
      </c>
      <c r="C266" t="s">
        <v>74</v>
      </c>
      <c r="D266" s="21">
        <v>46034</v>
      </c>
      <c r="E266">
        <v>12.95</v>
      </c>
      <c r="F266">
        <v>14.95</v>
      </c>
      <c r="G266" s="28">
        <f>IF(ISNUMBER(H266),AVERAGE(H266:I266),AVERAGE(E266:F266))/45</f>
        <v>0.28833333333333333</v>
      </c>
      <c r="H266">
        <v>12.95</v>
      </c>
      <c r="I266">
        <v>13</v>
      </c>
      <c r="J266">
        <v>2025</v>
      </c>
      <c r="K266" t="s">
        <v>75</v>
      </c>
      <c r="M266" t="s">
        <v>78</v>
      </c>
      <c r="N266" t="s">
        <v>20</v>
      </c>
      <c r="O266" t="s">
        <v>87</v>
      </c>
      <c r="Q266" t="s">
        <v>82</v>
      </c>
      <c r="R266" t="s">
        <v>58</v>
      </c>
      <c r="S266" t="s">
        <v>59</v>
      </c>
      <c r="T266" t="s">
        <v>44</v>
      </c>
    </row>
    <row r="267" spans="1:20" x14ac:dyDescent="0.2">
      <c r="A267" t="s">
        <v>53</v>
      </c>
      <c r="B267" t="s">
        <v>54</v>
      </c>
      <c r="C267" t="s">
        <v>19</v>
      </c>
      <c r="D267" s="21">
        <v>46034</v>
      </c>
      <c r="E267">
        <v>16</v>
      </c>
      <c r="F267">
        <v>20</v>
      </c>
      <c r="G267" s="28">
        <f>IF(ISNUMBER(H267),AVERAGE(H267:I267),AVERAGE(E267:F267))/65</f>
        <v>0.27692307692307694</v>
      </c>
      <c r="H267">
        <v>18</v>
      </c>
      <c r="J267">
        <v>2025</v>
      </c>
      <c r="K267" t="s">
        <v>60</v>
      </c>
      <c r="M267" t="s">
        <v>78</v>
      </c>
      <c r="N267" t="s">
        <v>20</v>
      </c>
      <c r="O267" t="s">
        <v>87</v>
      </c>
      <c r="P267" t="s">
        <v>57</v>
      </c>
      <c r="Q267" t="s">
        <v>82</v>
      </c>
      <c r="R267" t="s">
        <v>58</v>
      </c>
      <c r="S267" t="s">
        <v>59</v>
      </c>
      <c r="T267" t="s">
        <v>44</v>
      </c>
    </row>
    <row r="268" spans="1:20" hidden="1" x14ac:dyDescent="0.2">
      <c r="A268" t="s">
        <v>53</v>
      </c>
      <c r="B268" t="s">
        <v>54</v>
      </c>
      <c r="C268" t="s">
        <v>74</v>
      </c>
      <c r="D268" s="21">
        <v>46034</v>
      </c>
      <c r="E268">
        <v>10.95</v>
      </c>
      <c r="F268">
        <v>12.95</v>
      </c>
      <c r="G268" s="28">
        <f>IF(ISNUMBER(H268),AVERAGE(H268:I268),AVERAGE(E268:F268))/45</f>
        <v>0.24388888888888888</v>
      </c>
      <c r="H268">
        <v>10.95</v>
      </c>
      <c r="I268">
        <v>11</v>
      </c>
      <c r="J268">
        <v>2025</v>
      </c>
      <c r="K268" t="s">
        <v>76</v>
      </c>
      <c r="M268" t="s">
        <v>78</v>
      </c>
      <c r="N268" t="s">
        <v>20</v>
      </c>
      <c r="O268" t="s">
        <v>87</v>
      </c>
      <c r="Q268" t="s">
        <v>82</v>
      </c>
      <c r="R268" t="s">
        <v>58</v>
      </c>
      <c r="S268" t="s">
        <v>59</v>
      </c>
      <c r="T268" t="s">
        <v>44</v>
      </c>
    </row>
    <row r="269" spans="1:20" x14ac:dyDescent="0.2">
      <c r="A269" t="s">
        <v>53</v>
      </c>
      <c r="B269" t="s">
        <v>54</v>
      </c>
      <c r="C269" t="s">
        <v>19</v>
      </c>
      <c r="D269" s="21">
        <v>46035</v>
      </c>
      <c r="E269">
        <v>22</v>
      </c>
      <c r="F269">
        <v>24</v>
      </c>
      <c r="G269" s="28">
        <f>IF(ISNUMBER(H269),AVERAGE(H269:I269),AVERAGE(E269:F269))/65</f>
        <v>0.35384615384615387</v>
      </c>
      <c r="J269">
        <v>2025</v>
      </c>
      <c r="K269" t="s">
        <v>55</v>
      </c>
      <c r="M269" t="s">
        <v>78</v>
      </c>
      <c r="N269" t="s">
        <v>20</v>
      </c>
      <c r="O269" t="s">
        <v>80</v>
      </c>
      <c r="P269" t="s">
        <v>77</v>
      </c>
      <c r="Q269" t="s">
        <v>82</v>
      </c>
      <c r="R269" t="s">
        <v>58</v>
      </c>
      <c r="S269" t="s">
        <v>59</v>
      </c>
      <c r="T269" t="s">
        <v>44</v>
      </c>
    </row>
    <row r="270" spans="1:20" x14ac:dyDescent="0.2">
      <c r="A270" t="s">
        <v>53</v>
      </c>
      <c r="B270" t="s">
        <v>54</v>
      </c>
      <c r="C270" t="s">
        <v>19</v>
      </c>
      <c r="D270" s="21">
        <v>46035</v>
      </c>
      <c r="E270">
        <v>20</v>
      </c>
      <c r="F270">
        <v>24</v>
      </c>
      <c r="G270" s="28">
        <f>IF(ISNUMBER(H270),AVERAGE(H270:I270),AVERAGE(E270:F270))/65</f>
        <v>0.35384615384615387</v>
      </c>
      <c r="H270">
        <v>22</v>
      </c>
      <c r="I270">
        <v>24</v>
      </c>
      <c r="J270">
        <v>2025</v>
      </c>
      <c r="K270" t="s">
        <v>61</v>
      </c>
      <c r="M270" t="s">
        <v>78</v>
      </c>
      <c r="N270" t="s">
        <v>20</v>
      </c>
      <c r="O270" t="s">
        <v>80</v>
      </c>
      <c r="P270" t="s">
        <v>57</v>
      </c>
      <c r="Q270" t="s">
        <v>82</v>
      </c>
      <c r="R270" t="s">
        <v>58</v>
      </c>
      <c r="S270" t="s">
        <v>59</v>
      </c>
      <c r="T270" t="s">
        <v>44</v>
      </c>
    </row>
    <row r="271" spans="1:20" x14ac:dyDescent="0.2">
      <c r="A271" t="s">
        <v>53</v>
      </c>
      <c r="B271" t="s">
        <v>18</v>
      </c>
      <c r="C271" t="s">
        <v>19</v>
      </c>
      <c r="D271" s="21">
        <v>46035</v>
      </c>
      <c r="E271">
        <v>224</v>
      </c>
      <c r="F271">
        <v>259</v>
      </c>
      <c r="G271" s="28">
        <f>IF(ISNUMBER(H271),AVERAGE(H271:I271),AVERAGE(E271:F271))/700</f>
        <v>0.33500000000000002</v>
      </c>
      <c r="H271">
        <v>231</v>
      </c>
      <c r="I271">
        <v>238</v>
      </c>
      <c r="J271">
        <v>2025</v>
      </c>
      <c r="K271" t="s">
        <v>21</v>
      </c>
      <c r="M271" t="s">
        <v>78</v>
      </c>
      <c r="N271" t="s">
        <v>20</v>
      </c>
      <c r="O271" t="s">
        <v>80</v>
      </c>
      <c r="P271" t="s">
        <v>57</v>
      </c>
      <c r="Q271" t="s">
        <v>82</v>
      </c>
      <c r="R271" t="s">
        <v>58</v>
      </c>
      <c r="S271" t="s">
        <v>59</v>
      </c>
      <c r="T271" t="s">
        <v>44</v>
      </c>
    </row>
    <row r="272" spans="1:20" x14ac:dyDescent="0.2">
      <c r="A272" t="s">
        <v>53</v>
      </c>
      <c r="B272" t="s">
        <v>18</v>
      </c>
      <c r="C272" t="s">
        <v>19</v>
      </c>
      <c r="D272" s="21">
        <v>46035</v>
      </c>
      <c r="E272">
        <v>217</v>
      </c>
      <c r="F272">
        <v>245</v>
      </c>
      <c r="G272" s="28">
        <f>IF(ISNUMBER(H272),AVERAGE(H272:I272),AVERAGE(E272:F272))/700</f>
        <v>0.32500000000000001</v>
      </c>
      <c r="H272">
        <v>224</v>
      </c>
      <c r="I272">
        <v>231</v>
      </c>
      <c r="J272">
        <v>2025</v>
      </c>
      <c r="K272" t="s">
        <v>71</v>
      </c>
      <c r="M272" t="s">
        <v>78</v>
      </c>
      <c r="N272" t="s">
        <v>20</v>
      </c>
      <c r="O272" t="s">
        <v>80</v>
      </c>
      <c r="P272" t="s">
        <v>57</v>
      </c>
      <c r="Q272" t="s">
        <v>82</v>
      </c>
      <c r="R272" t="s">
        <v>58</v>
      </c>
      <c r="S272" t="s">
        <v>59</v>
      </c>
      <c r="T272" t="s">
        <v>44</v>
      </c>
    </row>
    <row r="273" spans="1:20" x14ac:dyDescent="0.2">
      <c r="A273" t="s">
        <v>53</v>
      </c>
      <c r="B273" t="s">
        <v>18</v>
      </c>
      <c r="C273" t="s">
        <v>19</v>
      </c>
      <c r="D273" s="21">
        <v>46035</v>
      </c>
      <c r="E273">
        <v>217</v>
      </c>
      <c r="F273">
        <v>238</v>
      </c>
      <c r="G273" s="28">
        <f>IF(ISNUMBER(H273),AVERAGE(H273:I273),AVERAGE(E273:F273))/700</f>
        <v>0.315</v>
      </c>
      <c r="H273">
        <v>217</v>
      </c>
      <c r="I273">
        <v>224</v>
      </c>
      <c r="J273">
        <v>2025</v>
      </c>
      <c r="K273" t="s">
        <v>52</v>
      </c>
      <c r="M273" t="s">
        <v>78</v>
      </c>
      <c r="N273" t="s">
        <v>20</v>
      </c>
      <c r="O273" t="s">
        <v>80</v>
      </c>
      <c r="P273" t="s">
        <v>57</v>
      </c>
      <c r="Q273" t="s">
        <v>82</v>
      </c>
      <c r="R273" t="s">
        <v>58</v>
      </c>
      <c r="S273" t="s">
        <v>59</v>
      </c>
      <c r="T273" t="s">
        <v>44</v>
      </c>
    </row>
    <row r="274" spans="1:20" hidden="1" x14ac:dyDescent="0.2">
      <c r="A274" t="s">
        <v>53</v>
      </c>
      <c r="B274" t="s">
        <v>54</v>
      </c>
      <c r="C274" t="s">
        <v>74</v>
      </c>
      <c r="D274" s="21">
        <v>46035</v>
      </c>
      <c r="E274">
        <v>12.95</v>
      </c>
      <c r="F274">
        <v>14.95</v>
      </c>
      <c r="G274" s="28">
        <f>IF(ISNUMBER(H274),AVERAGE(H274:I274),AVERAGE(E274:F274))/45</f>
        <v>0.29888888888888887</v>
      </c>
      <c r="H274">
        <v>12.95</v>
      </c>
      <c r="I274">
        <v>13.95</v>
      </c>
      <c r="J274">
        <v>2025</v>
      </c>
      <c r="K274" t="s">
        <v>60</v>
      </c>
      <c r="M274" t="s">
        <v>78</v>
      </c>
      <c r="N274" t="s">
        <v>20</v>
      </c>
      <c r="O274" t="s">
        <v>80</v>
      </c>
      <c r="P274" t="s">
        <v>57</v>
      </c>
      <c r="Q274" t="s">
        <v>82</v>
      </c>
      <c r="R274" t="s">
        <v>58</v>
      </c>
      <c r="S274" t="s">
        <v>59</v>
      </c>
      <c r="T274" t="s">
        <v>44</v>
      </c>
    </row>
    <row r="275" spans="1:20" x14ac:dyDescent="0.2">
      <c r="A275" t="s">
        <v>53</v>
      </c>
      <c r="B275" t="s">
        <v>54</v>
      </c>
      <c r="C275" t="s">
        <v>19</v>
      </c>
      <c r="D275" s="21">
        <v>46035</v>
      </c>
      <c r="E275">
        <v>18</v>
      </c>
      <c r="F275">
        <v>22</v>
      </c>
      <c r="G275" s="28">
        <f>IF(ISNUMBER(H275),AVERAGE(H275:I275),AVERAGE(E275:F275))/65</f>
        <v>0.29230769230769232</v>
      </c>
      <c r="H275">
        <v>18</v>
      </c>
      <c r="I275">
        <v>20</v>
      </c>
      <c r="J275">
        <v>2025</v>
      </c>
      <c r="K275" t="s">
        <v>60</v>
      </c>
      <c r="M275" t="s">
        <v>78</v>
      </c>
      <c r="N275" t="s">
        <v>20</v>
      </c>
      <c r="O275" t="s">
        <v>80</v>
      </c>
      <c r="P275" t="s">
        <v>57</v>
      </c>
      <c r="Q275" t="s">
        <v>82</v>
      </c>
      <c r="R275" t="s">
        <v>58</v>
      </c>
      <c r="S275" t="s">
        <v>59</v>
      </c>
      <c r="T275" t="s">
        <v>44</v>
      </c>
    </row>
    <row r="276" spans="1:20" hidden="1" x14ac:dyDescent="0.2">
      <c r="A276" t="s">
        <v>53</v>
      </c>
      <c r="B276" t="s">
        <v>54</v>
      </c>
      <c r="C276" t="s">
        <v>74</v>
      </c>
      <c r="D276" s="21">
        <v>46035</v>
      </c>
      <c r="E276">
        <v>12.95</v>
      </c>
      <c r="F276">
        <v>14.95</v>
      </c>
      <c r="G276" s="28">
        <f>IF(ISNUMBER(H276),AVERAGE(H276:I276),AVERAGE(E276:F276))/45</f>
        <v>0.28833333333333333</v>
      </c>
      <c r="H276">
        <v>12.95</v>
      </c>
      <c r="I276">
        <v>13</v>
      </c>
      <c r="J276">
        <v>2025</v>
      </c>
      <c r="K276" t="s">
        <v>75</v>
      </c>
      <c r="M276" t="s">
        <v>78</v>
      </c>
      <c r="N276" t="s">
        <v>20</v>
      </c>
      <c r="O276" t="s">
        <v>80</v>
      </c>
      <c r="Q276" t="s">
        <v>82</v>
      </c>
      <c r="R276" t="s">
        <v>58</v>
      </c>
      <c r="S276" t="s">
        <v>59</v>
      </c>
      <c r="T276" t="s">
        <v>44</v>
      </c>
    </row>
    <row r="277" spans="1:20" hidden="1" x14ac:dyDescent="0.2">
      <c r="A277" t="s">
        <v>53</v>
      </c>
      <c r="B277" t="s">
        <v>54</v>
      </c>
      <c r="C277" t="s">
        <v>74</v>
      </c>
      <c r="D277" s="21">
        <v>46035</v>
      </c>
      <c r="E277">
        <v>10.95</v>
      </c>
      <c r="F277">
        <v>12.95</v>
      </c>
      <c r="G277" s="28">
        <f>IF(ISNUMBER(H277),AVERAGE(H277:I277),AVERAGE(E277:F277))/45</f>
        <v>0.24388888888888888</v>
      </c>
      <c r="H277">
        <v>10.95</v>
      </c>
      <c r="I277">
        <v>11</v>
      </c>
      <c r="J277">
        <v>2025</v>
      </c>
      <c r="K277" t="s">
        <v>76</v>
      </c>
      <c r="M277" t="s">
        <v>78</v>
      </c>
      <c r="N277" t="s">
        <v>20</v>
      </c>
      <c r="O277" t="s">
        <v>80</v>
      </c>
      <c r="Q277" t="s">
        <v>82</v>
      </c>
      <c r="R277" t="s">
        <v>58</v>
      </c>
      <c r="S277" t="s">
        <v>59</v>
      </c>
      <c r="T277" t="s">
        <v>44</v>
      </c>
    </row>
    <row r="278" spans="1:20" x14ac:dyDescent="0.2">
      <c r="A278" t="s">
        <v>53</v>
      </c>
      <c r="B278" t="s">
        <v>54</v>
      </c>
      <c r="C278" t="s">
        <v>19</v>
      </c>
      <c r="D278" s="21">
        <v>46036</v>
      </c>
      <c r="E278">
        <v>22</v>
      </c>
      <c r="F278">
        <v>26</v>
      </c>
      <c r="G278" s="28">
        <f>IF(ISNUMBER(H278),AVERAGE(H278:I278),AVERAGE(E278:F278))/65</f>
        <v>0.36923076923076925</v>
      </c>
      <c r="H278">
        <v>24</v>
      </c>
      <c r="J278">
        <v>2025</v>
      </c>
      <c r="K278" t="s">
        <v>55</v>
      </c>
      <c r="M278" t="s">
        <v>97</v>
      </c>
      <c r="N278" t="s">
        <v>20</v>
      </c>
      <c r="O278" t="s">
        <v>98</v>
      </c>
      <c r="Q278" t="s">
        <v>82</v>
      </c>
      <c r="R278" t="s">
        <v>58</v>
      </c>
      <c r="S278" t="s">
        <v>59</v>
      </c>
      <c r="T278" t="s">
        <v>44</v>
      </c>
    </row>
    <row r="279" spans="1:20" x14ac:dyDescent="0.2">
      <c r="A279" t="s">
        <v>53</v>
      </c>
      <c r="B279" t="s">
        <v>54</v>
      </c>
      <c r="C279" t="s">
        <v>19</v>
      </c>
      <c r="D279" s="21">
        <v>46036</v>
      </c>
      <c r="E279">
        <v>22</v>
      </c>
      <c r="F279">
        <v>26</v>
      </c>
      <c r="G279" s="28">
        <f>IF(ISNUMBER(H279),AVERAGE(H279:I279),AVERAGE(E279:F279))/65</f>
        <v>0.36923076923076925</v>
      </c>
      <c r="H279">
        <v>24</v>
      </c>
      <c r="J279">
        <v>2025</v>
      </c>
      <c r="K279" t="s">
        <v>61</v>
      </c>
      <c r="M279" t="s">
        <v>97</v>
      </c>
      <c r="N279" t="s">
        <v>20</v>
      </c>
      <c r="O279" t="s">
        <v>98</v>
      </c>
      <c r="Q279" t="s">
        <v>82</v>
      </c>
      <c r="R279" t="s">
        <v>58</v>
      </c>
      <c r="S279" t="s">
        <v>59</v>
      </c>
      <c r="T279" t="s">
        <v>44</v>
      </c>
    </row>
    <row r="280" spans="1:20" x14ac:dyDescent="0.2">
      <c r="A280" t="s">
        <v>53</v>
      </c>
      <c r="B280" t="s">
        <v>18</v>
      </c>
      <c r="C280" t="s">
        <v>19</v>
      </c>
      <c r="D280" s="21">
        <v>46036</v>
      </c>
      <c r="E280">
        <v>230</v>
      </c>
      <c r="F280">
        <v>252</v>
      </c>
      <c r="G280" s="28">
        <f>IF(ISNUMBER(H280),AVERAGE(H280:I280),AVERAGE(E280:F280))/700</f>
        <v>0.34499999999999997</v>
      </c>
      <c r="H280">
        <v>238</v>
      </c>
      <c r="I280">
        <v>245</v>
      </c>
      <c r="J280">
        <v>2025</v>
      </c>
      <c r="K280" t="s">
        <v>52</v>
      </c>
      <c r="M280" t="s">
        <v>97</v>
      </c>
      <c r="N280" t="s">
        <v>20</v>
      </c>
      <c r="O280" t="s">
        <v>98</v>
      </c>
      <c r="P280" t="s">
        <v>57</v>
      </c>
      <c r="Q280" t="s">
        <v>82</v>
      </c>
      <c r="R280" t="s">
        <v>58</v>
      </c>
      <c r="S280" t="s">
        <v>59</v>
      </c>
      <c r="T280" t="s">
        <v>44</v>
      </c>
    </row>
    <row r="281" spans="1:20" x14ac:dyDescent="0.2">
      <c r="A281" t="s">
        <v>53</v>
      </c>
      <c r="B281" t="s">
        <v>18</v>
      </c>
      <c r="C281" t="s">
        <v>19</v>
      </c>
      <c r="D281" s="21">
        <v>46036</v>
      </c>
      <c r="E281">
        <v>230</v>
      </c>
      <c r="F281">
        <v>266</v>
      </c>
      <c r="G281" s="28">
        <f>IF(ISNUMBER(H281),AVERAGE(H281:I281),AVERAGE(E281:F281))/700</f>
        <v>0.34499999999999997</v>
      </c>
      <c r="H281">
        <v>238</v>
      </c>
      <c r="I281">
        <v>245</v>
      </c>
      <c r="J281">
        <v>2025</v>
      </c>
      <c r="K281" t="s">
        <v>21</v>
      </c>
      <c r="M281" t="s">
        <v>97</v>
      </c>
      <c r="N281" t="s">
        <v>20</v>
      </c>
      <c r="O281" t="s">
        <v>98</v>
      </c>
      <c r="Q281" t="s">
        <v>82</v>
      </c>
      <c r="R281" t="s">
        <v>58</v>
      </c>
      <c r="S281" t="s">
        <v>59</v>
      </c>
      <c r="T281" t="s">
        <v>44</v>
      </c>
    </row>
    <row r="282" spans="1:20" x14ac:dyDescent="0.2">
      <c r="A282" t="s">
        <v>53</v>
      </c>
      <c r="B282" t="s">
        <v>18</v>
      </c>
      <c r="C282" t="s">
        <v>19</v>
      </c>
      <c r="D282" s="21">
        <v>46036</v>
      </c>
      <c r="E282">
        <v>230</v>
      </c>
      <c r="F282">
        <v>252</v>
      </c>
      <c r="G282" s="28">
        <f>IF(ISNUMBER(H282),AVERAGE(H282:I282),AVERAGE(E282:F282))/700</f>
        <v>0.34499999999999997</v>
      </c>
      <c r="H282">
        <v>238</v>
      </c>
      <c r="I282">
        <v>245</v>
      </c>
      <c r="J282">
        <v>2025</v>
      </c>
      <c r="K282" t="s">
        <v>71</v>
      </c>
      <c r="M282" t="s">
        <v>97</v>
      </c>
      <c r="N282" t="s">
        <v>20</v>
      </c>
      <c r="O282" t="s">
        <v>98</v>
      </c>
      <c r="P282" t="s">
        <v>57</v>
      </c>
      <c r="Q282" t="s">
        <v>82</v>
      </c>
      <c r="R282" t="s">
        <v>58</v>
      </c>
      <c r="S282" t="s">
        <v>59</v>
      </c>
      <c r="T282" t="s">
        <v>44</v>
      </c>
    </row>
    <row r="283" spans="1:20" x14ac:dyDescent="0.2">
      <c r="A283" t="s">
        <v>53</v>
      </c>
      <c r="B283" t="s">
        <v>54</v>
      </c>
      <c r="C283" t="s">
        <v>19</v>
      </c>
      <c r="D283" s="21">
        <v>46036</v>
      </c>
      <c r="E283">
        <v>18</v>
      </c>
      <c r="F283">
        <v>22</v>
      </c>
      <c r="G283" s="28">
        <f>IF(ISNUMBER(H283),AVERAGE(H283:I283),AVERAGE(E283:F283))/65</f>
        <v>0.30769230769230771</v>
      </c>
      <c r="H283">
        <v>20</v>
      </c>
      <c r="J283">
        <v>2025</v>
      </c>
      <c r="K283" t="s">
        <v>60</v>
      </c>
      <c r="M283" t="s">
        <v>97</v>
      </c>
      <c r="N283" t="s">
        <v>20</v>
      </c>
      <c r="O283" t="s">
        <v>98</v>
      </c>
      <c r="Q283" t="s">
        <v>82</v>
      </c>
      <c r="R283" t="s">
        <v>58</v>
      </c>
      <c r="S283" t="s">
        <v>59</v>
      </c>
      <c r="T283" t="s">
        <v>44</v>
      </c>
    </row>
    <row r="284" spans="1:20" hidden="1" x14ac:dyDescent="0.2">
      <c r="A284" t="s">
        <v>53</v>
      </c>
      <c r="B284" t="s">
        <v>54</v>
      </c>
      <c r="C284" t="s">
        <v>74</v>
      </c>
      <c r="D284" s="21">
        <v>46036</v>
      </c>
      <c r="E284">
        <v>12.95</v>
      </c>
      <c r="F284">
        <v>14.95</v>
      </c>
      <c r="G284" s="28">
        <f>IF(ISNUMBER(H284),AVERAGE(H284:I284),AVERAGE(E284:F284))/45</f>
        <v>0.29888888888888887</v>
      </c>
      <c r="H284">
        <v>12.95</v>
      </c>
      <c r="I284">
        <v>13.95</v>
      </c>
      <c r="J284">
        <v>2025</v>
      </c>
      <c r="K284" t="s">
        <v>60</v>
      </c>
      <c r="M284" t="s">
        <v>97</v>
      </c>
      <c r="N284" t="s">
        <v>20</v>
      </c>
      <c r="O284" t="s">
        <v>98</v>
      </c>
      <c r="Q284" t="s">
        <v>82</v>
      </c>
      <c r="R284" t="s">
        <v>58</v>
      </c>
      <c r="S284" t="s">
        <v>59</v>
      </c>
      <c r="T284" t="s">
        <v>44</v>
      </c>
    </row>
    <row r="285" spans="1:20" hidden="1" x14ac:dyDescent="0.2">
      <c r="A285" t="s">
        <v>53</v>
      </c>
      <c r="B285" t="s">
        <v>54</v>
      </c>
      <c r="C285" t="s">
        <v>74</v>
      </c>
      <c r="D285" s="21">
        <v>46036</v>
      </c>
      <c r="E285">
        <v>12.95</v>
      </c>
      <c r="F285">
        <v>14.95</v>
      </c>
      <c r="G285" s="28">
        <f>IF(ISNUMBER(H285),AVERAGE(H285:I285),AVERAGE(E285:F285))/45</f>
        <v>0.28833333333333333</v>
      </c>
      <c r="H285">
        <v>12.95</v>
      </c>
      <c r="I285">
        <v>13</v>
      </c>
      <c r="J285">
        <v>2025</v>
      </c>
      <c r="K285" t="s">
        <v>75</v>
      </c>
      <c r="M285" t="s">
        <v>97</v>
      </c>
      <c r="N285" t="s">
        <v>20</v>
      </c>
      <c r="O285" t="s">
        <v>98</v>
      </c>
      <c r="Q285" t="s">
        <v>82</v>
      </c>
      <c r="R285" t="s">
        <v>58</v>
      </c>
      <c r="S285" t="s">
        <v>59</v>
      </c>
      <c r="T285" t="s">
        <v>44</v>
      </c>
    </row>
    <row r="286" spans="1:20" hidden="1" x14ac:dyDescent="0.2">
      <c r="A286" t="s">
        <v>53</v>
      </c>
      <c r="B286" t="s">
        <v>54</v>
      </c>
      <c r="C286" t="s">
        <v>74</v>
      </c>
      <c r="D286" s="21">
        <v>46036</v>
      </c>
      <c r="E286">
        <v>10.95</v>
      </c>
      <c r="F286">
        <v>12.95</v>
      </c>
      <c r="G286" s="28">
        <f>IF(ISNUMBER(H286),AVERAGE(H286:I286),AVERAGE(E286:F286))/45</f>
        <v>0.26555555555555554</v>
      </c>
      <c r="J286">
        <v>2025</v>
      </c>
      <c r="K286" t="s">
        <v>76</v>
      </c>
      <c r="M286" t="s">
        <v>97</v>
      </c>
      <c r="N286" t="s">
        <v>20</v>
      </c>
      <c r="O286" t="s">
        <v>98</v>
      </c>
      <c r="P286" t="s">
        <v>57</v>
      </c>
      <c r="Q286" t="s">
        <v>82</v>
      </c>
      <c r="R286" t="s">
        <v>58</v>
      </c>
      <c r="S286" t="s">
        <v>59</v>
      </c>
      <c r="T286" t="s">
        <v>44</v>
      </c>
    </row>
    <row r="287" spans="1:20" x14ac:dyDescent="0.2">
      <c r="A287" t="s">
        <v>53</v>
      </c>
      <c r="B287" t="s">
        <v>54</v>
      </c>
      <c r="C287" t="s">
        <v>19</v>
      </c>
      <c r="D287" s="21">
        <v>46037</v>
      </c>
      <c r="E287">
        <v>26.95</v>
      </c>
      <c r="F287">
        <v>28.95</v>
      </c>
      <c r="G287" s="28">
        <f>IF(ISNUMBER(H287),AVERAGE(H287:I287),AVERAGE(E287:F287))/65</f>
        <v>0.41461538461538461</v>
      </c>
      <c r="H287">
        <v>26.95</v>
      </c>
      <c r="J287">
        <v>2025</v>
      </c>
      <c r="K287" t="s">
        <v>55</v>
      </c>
      <c r="L287" t="s">
        <v>48</v>
      </c>
      <c r="M287" t="s">
        <v>99</v>
      </c>
      <c r="N287" t="s">
        <v>20</v>
      </c>
      <c r="O287" t="s">
        <v>100</v>
      </c>
      <c r="Q287" t="s">
        <v>82</v>
      </c>
      <c r="R287" t="s">
        <v>58</v>
      </c>
      <c r="S287" t="s">
        <v>59</v>
      </c>
      <c r="T287" t="s">
        <v>44</v>
      </c>
    </row>
    <row r="288" spans="1:20" x14ac:dyDescent="0.2">
      <c r="A288" t="s">
        <v>53</v>
      </c>
      <c r="B288" t="s">
        <v>54</v>
      </c>
      <c r="C288" t="s">
        <v>19</v>
      </c>
      <c r="D288" s="21">
        <v>46037</v>
      </c>
      <c r="E288">
        <v>24.95</v>
      </c>
      <c r="F288">
        <v>26.95</v>
      </c>
      <c r="G288" s="28">
        <f>IF(ISNUMBER(H288),AVERAGE(H288:I288),AVERAGE(E288:F288))/65</f>
        <v>0.39923076923076922</v>
      </c>
      <c r="J288">
        <v>2025</v>
      </c>
      <c r="K288" t="s">
        <v>61</v>
      </c>
      <c r="L288" t="s">
        <v>48</v>
      </c>
      <c r="M288" t="s">
        <v>99</v>
      </c>
      <c r="N288" t="s">
        <v>20</v>
      </c>
      <c r="O288" t="s">
        <v>100</v>
      </c>
      <c r="Q288" t="s">
        <v>82</v>
      </c>
      <c r="R288" t="s">
        <v>58</v>
      </c>
      <c r="S288" t="s">
        <v>59</v>
      </c>
      <c r="T288" t="s">
        <v>44</v>
      </c>
    </row>
    <row r="289" spans="1:20" x14ac:dyDescent="0.2">
      <c r="A289" t="s">
        <v>53</v>
      </c>
      <c r="B289" t="s">
        <v>54</v>
      </c>
      <c r="C289" t="s">
        <v>19</v>
      </c>
      <c r="D289" s="21">
        <v>46037</v>
      </c>
      <c r="E289">
        <v>22.95</v>
      </c>
      <c r="F289">
        <v>24.95</v>
      </c>
      <c r="G289" s="28">
        <f>IF(ISNUMBER(H289),AVERAGE(H289:I289),AVERAGE(E289:F289))/65</f>
        <v>0.36846153846153845</v>
      </c>
      <c r="J289">
        <v>2025</v>
      </c>
      <c r="K289" t="s">
        <v>60</v>
      </c>
      <c r="L289" t="s">
        <v>48</v>
      </c>
      <c r="M289" t="s">
        <v>99</v>
      </c>
      <c r="N289" t="s">
        <v>20</v>
      </c>
      <c r="O289" t="s">
        <v>100</v>
      </c>
      <c r="Q289" t="s">
        <v>82</v>
      </c>
      <c r="R289" t="s">
        <v>58</v>
      </c>
      <c r="S289" t="s">
        <v>59</v>
      </c>
      <c r="T289" t="s">
        <v>44</v>
      </c>
    </row>
    <row r="290" spans="1:20" x14ac:dyDescent="0.2">
      <c r="A290" t="s">
        <v>53</v>
      </c>
      <c r="B290" t="s">
        <v>18</v>
      </c>
      <c r="C290" t="s">
        <v>19</v>
      </c>
      <c r="D290" s="21">
        <v>46037</v>
      </c>
      <c r="E290">
        <v>231</v>
      </c>
      <c r="F290">
        <v>273</v>
      </c>
      <c r="G290" s="28">
        <f>IF(ISNUMBER(H290),AVERAGE(H290:I290),AVERAGE(E290:F290))/700</f>
        <v>0.36</v>
      </c>
      <c r="H290">
        <v>245</v>
      </c>
      <c r="I290">
        <v>259</v>
      </c>
      <c r="J290">
        <v>2025</v>
      </c>
      <c r="K290" t="s">
        <v>21</v>
      </c>
      <c r="L290" t="s">
        <v>48</v>
      </c>
      <c r="M290" t="s">
        <v>99</v>
      </c>
      <c r="N290" t="s">
        <v>20</v>
      </c>
      <c r="O290" t="s">
        <v>100</v>
      </c>
      <c r="P290" t="s">
        <v>101</v>
      </c>
      <c r="Q290" t="s">
        <v>82</v>
      </c>
      <c r="R290" t="s">
        <v>58</v>
      </c>
      <c r="S290" t="s">
        <v>59</v>
      </c>
      <c r="T290" t="s">
        <v>44</v>
      </c>
    </row>
    <row r="291" spans="1:20" x14ac:dyDescent="0.2">
      <c r="A291" t="s">
        <v>53</v>
      </c>
      <c r="B291" t="s">
        <v>18</v>
      </c>
      <c r="C291" t="s">
        <v>19</v>
      </c>
      <c r="D291" s="21">
        <v>46037</v>
      </c>
      <c r="E291">
        <v>231</v>
      </c>
      <c r="F291">
        <v>266</v>
      </c>
      <c r="G291" s="28">
        <f>IF(ISNUMBER(H291),AVERAGE(H291:I291),AVERAGE(E291:F291))/700</f>
        <v>0.35499999999999998</v>
      </c>
      <c r="H291">
        <v>245</v>
      </c>
      <c r="I291">
        <v>252</v>
      </c>
      <c r="J291">
        <v>2025</v>
      </c>
      <c r="K291" t="s">
        <v>52</v>
      </c>
      <c r="L291" t="s">
        <v>48</v>
      </c>
      <c r="M291" t="s">
        <v>99</v>
      </c>
      <c r="N291" t="s">
        <v>20</v>
      </c>
      <c r="O291" t="s">
        <v>100</v>
      </c>
      <c r="P291" t="s">
        <v>101</v>
      </c>
      <c r="Q291" t="s">
        <v>82</v>
      </c>
      <c r="R291" t="s">
        <v>58</v>
      </c>
      <c r="S291" t="s">
        <v>59</v>
      </c>
      <c r="T291" t="s">
        <v>44</v>
      </c>
    </row>
    <row r="292" spans="1:20" x14ac:dyDescent="0.2">
      <c r="A292" t="s">
        <v>53</v>
      </c>
      <c r="B292" t="s">
        <v>18</v>
      </c>
      <c r="C292" t="s">
        <v>19</v>
      </c>
      <c r="D292" s="21">
        <v>46037</v>
      </c>
      <c r="E292">
        <v>231</v>
      </c>
      <c r="F292">
        <v>266</v>
      </c>
      <c r="G292" s="28">
        <f>IF(ISNUMBER(H292),AVERAGE(H292:I292),AVERAGE(E292:F292))/700</f>
        <v>0.35499999999999998</v>
      </c>
      <c r="H292">
        <v>245</v>
      </c>
      <c r="I292">
        <v>252</v>
      </c>
      <c r="J292">
        <v>2025</v>
      </c>
      <c r="K292" t="s">
        <v>71</v>
      </c>
      <c r="L292" t="s">
        <v>48</v>
      </c>
      <c r="M292" t="s">
        <v>99</v>
      </c>
      <c r="N292" t="s">
        <v>20</v>
      </c>
      <c r="O292" t="s">
        <v>100</v>
      </c>
      <c r="P292" t="s">
        <v>102</v>
      </c>
      <c r="Q292" t="s">
        <v>82</v>
      </c>
      <c r="R292" t="s">
        <v>58</v>
      </c>
      <c r="S292" t="s">
        <v>59</v>
      </c>
      <c r="T292" t="s">
        <v>44</v>
      </c>
    </row>
    <row r="293" spans="1:20" hidden="1" x14ac:dyDescent="0.2">
      <c r="A293" t="s">
        <v>53</v>
      </c>
      <c r="B293" t="s">
        <v>54</v>
      </c>
      <c r="C293" t="s">
        <v>74</v>
      </c>
      <c r="D293" s="21">
        <v>46037</v>
      </c>
      <c r="E293">
        <v>14</v>
      </c>
      <c r="F293">
        <v>16</v>
      </c>
      <c r="G293" s="28">
        <f>IF(ISNUMBER(H293),AVERAGE(H293:I293),AVERAGE(E293:F293))/45</f>
        <v>0.31111111111111112</v>
      </c>
      <c r="H293">
        <v>14</v>
      </c>
      <c r="J293">
        <v>2025</v>
      </c>
      <c r="K293" t="s">
        <v>60</v>
      </c>
      <c r="L293" t="s">
        <v>48</v>
      </c>
      <c r="M293" t="s">
        <v>99</v>
      </c>
      <c r="N293" t="s">
        <v>20</v>
      </c>
      <c r="O293" t="s">
        <v>100</v>
      </c>
      <c r="Q293" t="s">
        <v>82</v>
      </c>
      <c r="R293" t="s">
        <v>58</v>
      </c>
      <c r="S293" t="s">
        <v>59</v>
      </c>
      <c r="T293" t="s">
        <v>44</v>
      </c>
    </row>
    <row r="294" spans="1:20" hidden="1" x14ac:dyDescent="0.2">
      <c r="A294" t="s">
        <v>53</v>
      </c>
      <c r="B294" t="s">
        <v>54</v>
      </c>
      <c r="C294" t="s">
        <v>74</v>
      </c>
      <c r="D294" s="21">
        <v>46037</v>
      </c>
      <c r="E294">
        <v>12.95</v>
      </c>
      <c r="F294">
        <v>15</v>
      </c>
      <c r="G294" s="28">
        <f>IF(ISNUMBER(H294),AVERAGE(H294:I294),AVERAGE(E294:F294))/45</f>
        <v>0.29888888888888887</v>
      </c>
      <c r="H294">
        <v>12.95</v>
      </c>
      <c r="I294">
        <v>13.95</v>
      </c>
      <c r="J294">
        <v>2025</v>
      </c>
      <c r="K294" t="s">
        <v>75</v>
      </c>
      <c r="L294" t="s">
        <v>48</v>
      </c>
      <c r="M294" t="s">
        <v>99</v>
      </c>
      <c r="N294" t="s">
        <v>20</v>
      </c>
      <c r="O294" t="s">
        <v>100</v>
      </c>
      <c r="Q294" t="s">
        <v>82</v>
      </c>
      <c r="R294" t="s">
        <v>58</v>
      </c>
      <c r="S294" t="s">
        <v>59</v>
      </c>
      <c r="T294" t="s">
        <v>44</v>
      </c>
    </row>
    <row r="295" spans="1:20" hidden="1" x14ac:dyDescent="0.2">
      <c r="A295" t="s">
        <v>53</v>
      </c>
      <c r="B295" t="s">
        <v>54</v>
      </c>
      <c r="C295" t="s">
        <v>74</v>
      </c>
      <c r="D295" s="21">
        <v>46037</v>
      </c>
      <c r="E295">
        <v>10.95</v>
      </c>
      <c r="F295">
        <v>12.95</v>
      </c>
      <c r="G295" s="28">
        <f>IF(ISNUMBER(H295),AVERAGE(H295:I295),AVERAGE(E295:F295))/45</f>
        <v>0.25555555555555554</v>
      </c>
      <c r="H295">
        <v>11</v>
      </c>
      <c r="I295">
        <v>12</v>
      </c>
      <c r="J295">
        <v>2025</v>
      </c>
      <c r="K295" t="s">
        <v>76</v>
      </c>
      <c r="L295" t="s">
        <v>48</v>
      </c>
      <c r="M295" t="s">
        <v>99</v>
      </c>
      <c r="N295" t="s">
        <v>20</v>
      </c>
      <c r="O295" t="s">
        <v>100</v>
      </c>
      <c r="P295" t="s">
        <v>57</v>
      </c>
      <c r="Q295" t="s">
        <v>82</v>
      </c>
      <c r="R295" t="s">
        <v>58</v>
      </c>
      <c r="S295" t="s">
        <v>59</v>
      </c>
      <c r="T295" t="s">
        <v>44</v>
      </c>
    </row>
    <row r="296" spans="1:20" x14ac:dyDescent="0.2">
      <c r="A296" t="s">
        <v>53</v>
      </c>
      <c r="B296" t="s">
        <v>54</v>
      </c>
      <c r="C296" t="s">
        <v>19</v>
      </c>
      <c r="D296" s="21">
        <v>46038</v>
      </c>
      <c r="E296">
        <v>26.95</v>
      </c>
      <c r="F296">
        <v>28.95</v>
      </c>
      <c r="G296" s="28">
        <f>IF(ISNUMBER(H296),AVERAGE(H296:I296),AVERAGE(E296:F296))/65</f>
        <v>0.43</v>
      </c>
      <c r="J296">
        <v>2025</v>
      </c>
      <c r="K296" t="s">
        <v>55</v>
      </c>
      <c r="L296" t="s">
        <v>103</v>
      </c>
      <c r="M296" t="s">
        <v>99</v>
      </c>
      <c r="N296" t="s">
        <v>20</v>
      </c>
      <c r="O296" t="s">
        <v>80</v>
      </c>
      <c r="P296" t="s">
        <v>57</v>
      </c>
      <c r="Q296" t="s">
        <v>82</v>
      </c>
      <c r="R296" t="s">
        <v>58</v>
      </c>
      <c r="S296" t="s">
        <v>59</v>
      </c>
      <c r="T296" t="s">
        <v>44</v>
      </c>
    </row>
    <row r="297" spans="1:20" x14ac:dyDescent="0.2">
      <c r="A297" t="s">
        <v>53</v>
      </c>
      <c r="B297" t="s">
        <v>54</v>
      </c>
      <c r="C297" t="s">
        <v>19</v>
      </c>
      <c r="D297" s="21">
        <v>46038</v>
      </c>
      <c r="E297">
        <v>24.95</v>
      </c>
      <c r="F297">
        <v>26.95</v>
      </c>
      <c r="G297" s="28">
        <f>IF(ISNUMBER(H297),AVERAGE(H297:I297),AVERAGE(E297:F297))/65</f>
        <v>0.41461538461538461</v>
      </c>
      <c r="H297">
        <v>26.95</v>
      </c>
      <c r="J297">
        <v>2025</v>
      </c>
      <c r="K297" t="s">
        <v>61</v>
      </c>
      <c r="L297" t="s">
        <v>103</v>
      </c>
      <c r="M297" t="s">
        <v>99</v>
      </c>
      <c r="N297" t="s">
        <v>20</v>
      </c>
      <c r="O297" t="s">
        <v>80</v>
      </c>
      <c r="P297" t="s">
        <v>57</v>
      </c>
      <c r="Q297" t="s">
        <v>82</v>
      </c>
      <c r="R297" t="s">
        <v>58</v>
      </c>
      <c r="S297" t="s">
        <v>59</v>
      </c>
      <c r="T297" t="s">
        <v>44</v>
      </c>
    </row>
    <row r="298" spans="1:20" x14ac:dyDescent="0.2">
      <c r="A298" t="s">
        <v>53</v>
      </c>
      <c r="B298" t="s">
        <v>54</v>
      </c>
      <c r="C298" t="s">
        <v>19</v>
      </c>
      <c r="D298" s="21">
        <v>46038</v>
      </c>
      <c r="E298">
        <v>22.95</v>
      </c>
      <c r="F298">
        <v>24.95</v>
      </c>
      <c r="G298" s="28">
        <f>IF(ISNUMBER(H298),AVERAGE(H298:I298),AVERAGE(E298:F298))/65</f>
        <v>0.38384615384615384</v>
      </c>
      <c r="H298">
        <v>24.95</v>
      </c>
      <c r="J298">
        <v>2025</v>
      </c>
      <c r="K298" t="s">
        <v>60</v>
      </c>
      <c r="L298" t="s">
        <v>103</v>
      </c>
      <c r="M298" t="s">
        <v>99</v>
      </c>
      <c r="N298" t="s">
        <v>20</v>
      </c>
      <c r="O298" t="s">
        <v>80</v>
      </c>
      <c r="P298" t="s">
        <v>57</v>
      </c>
      <c r="Q298" t="s">
        <v>82</v>
      </c>
      <c r="R298" t="s">
        <v>58</v>
      </c>
      <c r="S298" t="s">
        <v>59</v>
      </c>
      <c r="T298" t="s">
        <v>44</v>
      </c>
    </row>
    <row r="299" spans="1:20" x14ac:dyDescent="0.2">
      <c r="A299" t="s">
        <v>53</v>
      </c>
      <c r="B299" t="s">
        <v>18</v>
      </c>
      <c r="C299" t="s">
        <v>19</v>
      </c>
      <c r="D299" s="21">
        <v>46038</v>
      </c>
      <c r="E299">
        <v>245</v>
      </c>
      <c r="F299">
        <v>280</v>
      </c>
      <c r="G299" s="28">
        <f>IF(ISNUMBER(H299),AVERAGE(H299:I299),AVERAGE(E299:F299))/700</f>
        <v>0.375</v>
      </c>
      <c r="H299">
        <v>259</v>
      </c>
      <c r="I299">
        <v>266</v>
      </c>
      <c r="J299">
        <v>2025</v>
      </c>
      <c r="K299" t="s">
        <v>21</v>
      </c>
      <c r="L299" t="s">
        <v>103</v>
      </c>
      <c r="M299" t="s">
        <v>99</v>
      </c>
      <c r="N299" t="s">
        <v>20</v>
      </c>
      <c r="O299" t="s">
        <v>80</v>
      </c>
      <c r="P299" t="s">
        <v>102</v>
      </c>
      <c r="Q299" t="s">
        <v>82</v>
      </c>
      <c r="R299" t="s">
        <v>58</v>
      </c>
      <c r="S299" t="s">
        <v>59</v>
      </c>
      <c r="T299" t="s">
        <v>44</v>
      </c>
    </row>
    <row r="300" spans="1:20" x14ac:dyDescent="0.2">
      <c r="A300" t="s">
        <v>53</v>
      </c>
      <c r="B300" t="s">
        <v>18</v>
      </c>
      <c r="C300" t="s">
        <v>19</v>
      </c>
      <c r="D300" s="21">
        <v>46038</v>
      </c>
      <c r="E300">
        <v>245</v>
      </c>
      <c r="F300">
        <v>280</v>
      </c>
      <c r="G300" s="28">
        <f>IF(ISNUMBER(H300),AVERAGE(H300:I300),AVERAGE(E300:F300))/700</f>
        <v>0.37</v>
      </c>
      <c r="H300">
        <v>252</v>
      </c>
      <c r="I300">
        <v>266</v>
      </c>
      <c r="J300">
        <v>2025</v>
      </c>
      <c r="K300" t="s">
        <v>52</v>
      </c>
      <c r="L300" t="s">
        <v>103</v>
      </c>
      <c r="M300" t="s">
        <v>99</v>
      </c>
      <c r="N300" t="s">
        <v>20</v>
      </c>
      <c r="O300" t="s">
        <v>80</v>
      </c>
      <c r="P300" t="s">
        <v>102</v>
      </c>
      <c r="Q300" t="s">
        <v>82</v>
      </c>
      <c r="R300" t="s">
        <v>58</v>
      </c>
      <c r="S300" t="s">
        <v>59</v>
      </c>
      <c r="T300" t="s">
        <v>44</v>
      </c>
    </row>
    <row r="301" spans="1:20" x14ac:dyDescent="0.2">
      <c r="A301" t="s">
        <v>53</v>
      </c>
      <c r="B301" t="s">
        <v>18</v>
      </c>
      <c r="C301" t="s">
        <v>19</v>
      </c>
      <c r="D301" s="21">
        <v>46038</v>
      </c>
      <c r="E301">
        <v>245</v>
      </c>
      <c r="F301">
        <v>273</v>
      </c>
      <c r="G301" s="28">
        <f>IF(ISNUMBER(H301),AVERAGE(H301:I301),AVERAGE(E301:F301))/700</f>
        <v>0.37</v>
      </c>
      <c r="H301">
        <v>252</v>
      </c>
      <c r="I301">
        <v>266</v>
      </c>
      <c r="J301">
        <v>2025</v>
      </c>
      <c r="K301" t="s">
        <v>71</v>
      </c>
      <c r="L301" t="s">
        <v>103</v>
      </c>
      <c r="M301" t="s">
        <v>99</v>
      </c>
      <c r="N301" t="s">
        <v>20</v>
      </c>
      <c r="O301" t="s">
        <v>80</v>
      </c>
      <c r="P301" t="s">
        <v>102</v>
      </c>
      <c r="Q301" t="s">
        <v>82</v>
      </c>
      <c r="R301" t="s">
        <v>58</v>
      </c>
      <c r="S301" t="s">
        <v>59</v>
      </c>
      <c r="T301" t="s">
        <v>44</v>
      </c>
    </row>
    <row r="302" spans="1:20" hidden="1" x14ac:dyDescent="0.2">
      <c r="A302" t="s">
        <v>53</v>
      </c>
      <c r="B302" t="s">
        <v>54</v>
      </c>
      <c r="C302" t="s">
        <v>74</v>
      </c>
      <c r="D302" s="21">
        <v>46038</v>
      </c>
      <c r="E302">
        <v>14</v>
      </c>
      <c r="F302">
        <v>16</v>
      </c>
      <c r="G302" s="28">
        <f>IF(ISNUMBER(H302),AVERAGE(H302:I302),AVERAGE(E302:F302))/45</f>
        <v>0.31111111111111112</v>
      </c>
      <c r="H302">
        <v>14</v>
      </c>
      <c r="J302">
        <v>2025</v>
      </c>
      <c r="K302" t="s">
        <v>60</v>
      </c>
      <c r="L302" t="s">
        <v>103</v>
      </c>
      <c r="M302" t="s">
        <v>99</v>
      </c>
      <c r="N302" t="s">
        <v>20</v>
      </c>
      <c r="O302" t="s">
        <v>80</v>
      </c>
      <c r="P302" t="s">
        <v>57</v>
      </c>
      <c r="Q302" t="s">
        <v>82</v>
      </c>
      <c r="R302" t="s">
        <v>58</v>
      </c>
      <c r="S302" t="s">
        <v>59</v>
      </c>
      <c r="T302" t="s">
        <v>44</v>
      </c>
    </row>
    <row r="303" spans="1:20" hidden="1" x14ac:dyDescent="0.2">
      <c r="A303" t="s">
        <v>53</v>
      </c>
      <c r="B303" t="s">
        <v>54</v>
      </c>
      <c r="C303" t="s">
        <v>74</v>
      </c>
      <c r="D303" s="21">
        <v>46038</v>
      </c>
      <c r="E303">
        <v>12.95</v>
      </c>
      <c r="F303">
        <v>15</v>
      </c>
      <c r="G303" s="28">
        <f>IF(ISNUMBER(H303),AVERAGE(H303:I303),AVERAGE(E303:F303))/45</f>
        <v>0.29888888888888887</v>
      </c>
      <c r="H303">
        <v>12.95</v>
      </c>
      <c r="I303">
        <v>13.95</v>
      </c>
      <c r="J303">
        <v>2025</v>
      </c>
      <c r="K303" t="s">
        <v>75</v>
      </c>
      <c r="L303" t="s">
        <v>103</v>
      </c>
      <c r="M303" t="s">
        <v>99</v>
      </c>
      <c r="N303" t="s">
        <v>20</v>
      </c>
      <c r="O303" t="s">
        <v>80</v>
      </c>
      <c r="P303" t="s">
        <v>57</v>
      </c>
      <c r="Q303" t="s">
        <v>82</v>
      </c>
      <c r="R303" t="s">
        <v>58</v>
      </c>
      <c r="S303" t="s">
        <v>59</v>
      </c>
      <c r="T303" t="s">
        <v>44</v>
      </c>
    </row>
    <row r="304" spans="1:20" hidden="1" x14ac:dyDescent="0.2">
      <c r="A304" t="s">
        <v>53</v>
      </c>
      <c r="B304" t="s">
        <v>54</v>
      </c>
      <c r="C304" t="s">
        <v>74</v>
      </c>
      <c r="D304" s="21">
        <v>46038</v>
      </c>
      <c r="E304">
        <v>10.95</v>
      </c>
      <c r="F304">
        <v>12.95</v>
      </c>
      <c r="G304" s="28">
        <f>IF(ISNUMBER(H304),AVERAGE(H304:I304),AVERAGE(E304:F304))/45</f>
        <v>0.25555555555555554</v>
      </c>
      <c r="H304">
        <v>11</v>
      </c>
      <c r="I304">
        <v>12</v>
      </c>
      <c r="J304">
        <v>2025</v>
      </c>
      <c r="K304" t="s">
        <v>76</v>
      </c>
      <c r="L304" t="s">
        <v>103</v>
      </c>
      <c r="M304" t="s">
        <v>99</v>
      </c>
      <c r="N304" t="s">
        <v>20</v>
      </c>
      <c r="O304" t="s">
        <v>80</v>
      </c>
      <c r="P304" t="s">
        <v>57</v>
      </c>
      <c r="Q304" t="s">
        <v>82</v>
      </c>
      <c r="R304" t="s">
        <v>58</v>
      </c>
      <c r="S304" t="s">
        <v>59</v>
      </c>
      <c r="T304" t="s">
        <v>44</v>
      </c>
    </row>
    <row r="305" spans="1:20" x14ac:dyDescent="0.2">
      <c r="A305" t="s">
        <v>53</v>
      </c>
      <c r="B305" t="s">
        <v>54</v>
      </c>
      <c r="C305" t="s">
        <v>19</v>
      </c>
      <c r="D305" s="21">
        <v>46042</v>
      </c>
      <c r="E305">
        <v>28.95</v>
      </c>
      <c r="F305">
        <v>30.95</v>
      </c>
      <c r="G305" s="28">
        <f>IF(ISNUMBER(H305),AVERAGE(H305:I305),AVERAGE(E305:F305))/65</f>
        <v>0.46076923076923076</v>
      </c>
      <c r="J305">
        <v>2025</v>
      </c>
      <c r="K305" t="s">
        <v>55</v>
      </c>
      <c r="L305" t="s">
        <v>104</v>
      </c>
      <c r="M305" t="s">
        <v>99</v>
      </c>
      <c r="N305" t="s">
        <v>20</v>
      </c>
      <c r="P305" t="s">
        <v>57</v>
      </c>
      <c r="Q305" t="s">
        <v>82</v>
      </c>
      <c r="R305" t="s">
        <v>58</v>
      </c>
      <c r="S305" t="s">
        <v>59</v>
      </c>
      <c r="T305" t="s">
        <v>44</v>
      </c>
    </row>
    <row r="306" spans="1:20" x14ac:dyDescent="0.2">
      <c r="A306" t="s">
        <v>53</v>
      </c>
      <c r="B306" t="s">
        <v>54</v>
      </c>
      <c r="C306" t="s">
        <v>19</v>
      </c>
      <c r="D306" s="21">
        <v>46042</v>
      </c>
      <c r="E306">
        <v>26.95</v>
      </c>
      <c r="F306">
        <v>28.95</v>
      </c>
      <c r="G306" s="28">
        <f>IF(ISNUMBER(H306),AVERAGE(H306:I306),AVERAGE(E306:F306))/65</f>
        <v>0.43</v>
      </c>
      <c r="J306">
        <v>2025</v>
      </c>
      <c r="K306" t="s">
        <v>61</v>
      </c>
      <c r="L306" t="s">
        <v>104</v>
      </c>
      <c r="M306" t="s">
        <v>99</v>
      </c>
      <c r="N306" t="s">
        <v>20</v>
      </c>
      <c r="Q306" t="s">
        <v>82</v>
      </c>
      <c r="R306" t="s">
        <v>58</v>
      </c>
      <c r="S306" t="s">
        <v>59</v>
      </c>
      <c r="T306" t="s">
        <v>44</v>
      </c>
    </row>
    <row r="307" spans="1:20" x14ac:dyDescent="0.2">
      <c r="A307" t="s">
        <v>53</v>
      </c>
      <c r="B307" t="s">
        <v>18</v>
      </c>
      <c r="C307" t="s">
        <v>19</v>
      </c>
      <c r="D307" s="21">
        <v>46042</v>
      </c>
      <c r="E307">
        <v>273</v>
      </c>
      <c r="F307">
        <v>301</v>
      </c>
      <c r="G307" s="28">
        <f>IF(ISNUMBER(H307),AVERAGE(H307:I307),AVERAGE(E307:F307))/700</f>
        <v>0.41</v>
      </c>
      <c r="H307">
        <v>280</v>
      </c>
      <c r="I307">
        <v>294</v>
      </c>
      <c r="J307">
        <v>2025</v>
      </c>
      <c r="K307" t="s">
        <v>52</v>
      </c>
      <c r="L307" t="s">
        <v>104</v>
      </c>
      <c r="M307" t="s">
        <v>99</v>
      </c>
      <c r="N307" t="s">
        <v>20</v>
      </c>
      <c r="P307" t="s">
        <v>105</v>
      </c>
      <c r="Q307" t="s">
        <v>82</v>
      </c>
      <c r="R307" t="s">
        <v>58</v>
      </c>
      <c r="S307" t="s">
        <v>59</v>
      </c>
      <c r="T307" t="s">
        <v>44</v>
      </c>
    </row>
    <row r="308" spans="1:20" x14ac:dyDescent="0.2">
      <c r="A308" t="s">
        <v>53</v>
      </c>
      <c r="B308" t="s">
        <v>18</v>
      </c>
      <c r="C308" t="s">
        <v>19</v>
      </c>
      <c r="D308" s="21">
        <v>46042</v>
      </c>
      <c r="E308">
        <v>273</v>
      </c>
      <c r="F308">
        <v>301</v>
      </c>
      <c r="G308" s="28">
        <f>IF(ISNUMBER(H308),AVERAGE(H308:I308),AVERAGE(E308:F308))/700</f>
        <v>0.41</v>
      </c>
      <c r="H308">
        <v>280</v>
      </c>
      <c r="I308">
        <v>294</v>
      </c>
      <c r="J308">
        <v>2025</v>
      </c>
      <c r="K308" t="s">
        <v>21</v>
      </c>
      <c r="L308" t="s">
        <v>104</v>
      </c>
      <c r="M308" t="s">
        <v>99</v>
      </c>
      <c r="N308" t="s">
        <v>20</v>
      </c>
      <c r="P308" t="s">
        <v>105</v>
      </c>
      <c r="Q308" t="s">
        <v>82</v>
      </c>
      <c r="R308" t="s">
        <v>58</v>
      </c>
      <c r="S308" t="s">
        <v>59</v>
      </c>
      <c r="T308" t="s">
        <v>44</v>
      </c>
    </row>
    <row r="309" spans="1:20" x14ac:dyDescent="0.2">
      <c r="A309" t="s">
        <v>53</v>
      </c>
      <c r="B309" t="s">
        <v>18</v>
      </c>
      <c r="C309" t="s">
        <v>19</v>
      </c>
      <c r="D309" s="21">
        <v>46042</v>
      </c>
      <c r="E309">
        <v>273</v>
      </c>
      <c r="F309">
        <v>301</v>
      </c>
      <c r="G309" s="28">
        <f>IF(ISNUMBER(H309),AVERAGE(H309:I309),AVERAGE(E309:F309))/700</f>
        <v>0.41</v>
      </c>
      <c r="H309">
        <v>280</v>
      </c>
      <c r="I309">
        <v>294</v>
      </c>
      <c r="J309">
        <v>2025</v>
      </c>
      <c r="K309" t="s">
        <v>71</v>
      </c>
      <c r="L309" t="s">
        <v>104</v>
      </c>
      <c r="M309" t="s">
        <v>99</v>
      </c>
      <c r="N309" t="s">
        <v>20</v>
      </c>
      <c r="P309" t="s">
        <v>105</v>
      </c>
      <c r="Q309" t="s">
        <v>82</v>
      </c>
      <c r="R309" t="s">
        <v>58</v>
      </c>
      <c r="S309" t="s">
        <v>59</v>
      </c>
      <c r="T309" t="s">
        <v>44</v>
      </c>
    </row>
    <row r="310" spans="1:20" x14ac:dyDescent="0.2">
      <c r="A310" t="s">
        <v>53</v>
      </c>
      <c r="B310" t="s">
        <v>54</v>
      </c>
      <c r="C310" t="s">
        <v>19</v>
      </c>
      <c r="D310" s="21">
        <v>46042</v>
      </c>
      <c r="E310">
        <v>24.95</v>
      </c>
      <c r="F310">
        <v>26.95</v>
      </c>
      <c r="G310" s="28">
        <f>IF(ISNUMBER(H310),AVERAGE(H310:I310),AVERAGE(E310:F310))/65</f>
        <v>0.39923076923076922</v>
      </c>
      <c r="J310">
        <v>2025</v>
      </c>
      <c r="K310" t="s">
        <v>60</v>
      </c>
      <c r="L310" t="s">
        <v>104</v>
      </c>
      <c r="M310" t="s">
        <v>99</v>
      </c>
      <c r="N310" t="s">
        <v>20</v>
      </c>
      <c r="Q310" t="s">
        <v>82</v>
      </c>
      <c r="R310" t="s">
        <v>58</v>
      </c>
      <c r="S310" t="s">
        <v>59</v>
      </c>
      <c r="T310" t="s">
        <v>44</v>
      </c>
    </row>
    <row r="311" spans="1:20" hidden="1" x14ac:dyDescent="0.2">
      <c r="A311" t="s">
        <v>53</v>
      </c>
      <c r="B311" t="s">
        <v>54</v>
      </c>
      <c r="C311" t="s">
        <v>74</v>
      </c>
      <c r="D311" s="21">
        <v>46042</v>
      </c>
      <c r="E311">
        <v>10.95</v>
      </c>
      <c r="F311">
        <v>14.95</v>
      </c>
      <c r="G311" s="28">
        <f>IF(ISNUMBER(H311),AVERAGE(H311:I311),AVERAGE(E311:F311))/45</f>
        <v>0.2772222222222222</v>
      </c>
      <c r="H311">
        <v>12</v>
      </c>
      <c r="I311">
        <v>12.95</v>
      </c>
      <c r="J311">
        <v>2025</v>
      </c>
      <c r="K311" t="s">
        <v>60</v>
      </c>
      <c r="L311" t="s">
        <v>104</v>
      </c>
      <c r="M311" t="s">
        <v>99</v>
      </c>
      <c r="N311" t="s">
        <v>20</v>
      </c>
      <c r="P311" t="s">
        <v>106</v>
      </c>
      <c r="Q311" t="s">
        <v>82</v>
      </c>
      <c r="R311" t="s">
        <v>58</v>
      </c>
      <c r="S311" t="s">
        <v>59</v>
      </c>
      <c r="T311" t="s">
        <v>44</v>
      </c>
    </row>
    <row r="312" spans="1:20" hidden="1" x14ac:dyDescent="0.2">
      <c r="A312" t="s">
        <v>53</v>
      </c>
      <c r="B312" t="s">
        <v>54</v>
      </c>
      <c r="C312" t="s">
        <v>74</v>
      </c>
      <c r="D312" s="21">
        <v>46042</v>
      </c>
      <c r="E312">
        <v>10.95</v>
      </c>
      <c r="F312">
        <v>14.95</v>
      </c>
      <c r="G312" s="28">
        <f>IF(ISNUMBER(H312),AVERAGE(H312:I312),AVERAGE(E312:F312))/45</f>
        <v>0.26666666666666666</v>
      </c>
      <c r="H312">
        <v>12</v>
      </c>
      <c r="J312">
        <v>2025</v>
      </c>
      <c r="K312" t="s">
        <v>75</v>
      </c>
      <c r="L312" t="s">
        <v>104</v>
      </c>
      <c r="M312" t="s">
        <v>99</v>
      </c>
      <c r="N312" t="s">
        <v>20</v>
      </c>
      <c r="P312" t="s">
        <v>106</v>
      </c>
      <c r="Q312" t="s">
        <v>82</v>
      </c>
      <c r="R312" t="s">
        <v>58</v>
      </c>
      <c r="S312" t="s">
        <v>59</v>
      </c>
      <c r="T312" t="s">
        <v>44</v>
      </c>
    </row>
    <row r="313" spans="1:20" hidden="1" x14ac:dyDescent="0.2">
      <c r="A313" t="s">
        <v>53</v>
      </c>
      <c r="B313" t="s">
        <v>54</v>
      </c>
      <c r="C313" t="s">
        <v>74</v>
      </c>
      <c r="D313" s="21">
        <v>46042</v>
      </c>
      <c r="E313">
        <v>10</v>
      </c>
      <c r="F313">
        <v>12.95</v>
      </c>
      <c r="G313" s="28">
        <f>IF(ISNUMBER(H313),AVERAGE(H313:I313),AVERAGE(E313:F313))/45</f>
        <v>0.23277777777777778</v>
      </c>
      <c r="H313">
        <v>10</v>
      </c>
      <c r="I313">
        <v>10.95</v>
      </c>
      <c r="J313">
        <v>2025</v>
      </c>
      <c r="K313" t="s">
        <v>76</v>
      </c>
      <c r="L313" t="s">
        <v>104</v>
      </c>
      <c r="M313" t="s">
        <v>99</v>
      </c>
      <c r="N313" t="s">
        <v>20</v>
      </c>
      <c r="P313" t="s">
        <v>57</v>
      </c>
      <c r="Q313" t="s">
        <v>82</v>
      </c>
      <c r="R313" t="s">
        <v>58</v>
      </c>
      <c r="S313" t="s">
        <v>59</v>
      </c>
      <c r="T313" t="s">
        <v>44</v>
      </c>
    </row>
    <row r="314" spans="1:20" x14ac:dyDescent="0.2">
      <c r="A314" t="s">
        <v>53</v>
      </c>
      <c r="B314" t="s">
        <v>54</v>
      </c>
      <c r="C314" t="s">
        <v>19</v>
      </c>
      <c r="D314" s="21">
        <v>46043</v>
      </c>
      <c r="E314">
        <v>30.95</v>
      </c>
      <c r="F314">
        <v>32.950000000000003</v>
      </c>
      <c r="G314" s="28">
        <f>IF(ISNUMBER(H314),AVERAGE(H314:I314),AVERAGE(E314:F314))/65</f>
        <v>0.49153846153846159</v>
      </c>
      <c r="J314">
        <v>2025</v>
      </c>
      <c r="K314" t="s">
        <v>55</v>
      </c>
      <c r="L314" t="s">
        <v>107</v>
      </c>
      <c r="M314" t="s">
        <v>108</v>
      </c>
      <c r="N314" t="s">
        <v>20</v>
      </c>
      <c r="O314" t="s">
        <v>109</v>
      </c>
      <c r="P314" t="s">
        <v>57</v>
      </c>
      <c r="Q314" t="s">
        <v>110</v>
      </c>
      <c r="R314" t="s">
        <v>58</v>
      </c>
      <c r="S314" t="s">
        <v>59</v>
      </c>
      <c r="T314" t="s">
        <v>44</v>
      </c>
    </row>
    <row r="315" spans="1:20" x14ac:dyDescent="0.2">
      <c r="A315" t="s">
        <v>53</v>
      </c>
      <c r="B315" t="s">
        <v>54</v>
      </c>
      <c r="C315" t="s">
        <v>19</v>
      </c>
      <c r="D315" s="21">
        <v>46043</v>
      </c>
      <c r="E315">
        <v>29.95</v>
      </c>
      <c r="F315">
        <v>32.950000000000003</v>
      </c>
      <c r="G315" s="28">
        <f>IF(ISNUMBER(H315),AVERAGE(H315:I315),AVERAGE(E315:F315))/65</f>
        <v>0.48384615384615387</v>
      </c>
      <c r="J315">
        <v>2025</v>
      </c>
      <c r="K315" t="s">
        <v>61</v>
      </c>
      <c r="L315" t="s">
        <v>107</v>
      </c>
      <c r="M315" t="s">
        <v>108</v>
      </c>
      <c r="N315" t="s">
        <v>20</v>
      </c>
      <c r="O315" t="s">
        <v>109</v>
      </c>
      <c r="P315" t="s">
        <v>57</v>
      </c>
      <c r="Q315" t="s">
        <v>110</v>
      </c>
      <c r="R315" t="s">
        <v>58</v>
      </c>
      <c r="S315" t="s">
        <v>59</v>
      </c>
      <c r="T315" t="s">
        <v>44</v>
      </c>
    </row>
    <row r="316" spans="1:20" x14ac:dyDescent="0.2">
      <c r="A316" t="s">
        <v>53</v>
      </c>
      <c r="B316" t="s">
        <v>18</v>
      </c>
      <c r="C316" t="s">
        <v>19</v>
      </c>
      <c r="D316" s="21">
        <v>46043</v>
      </c>
      <c r="E316">
        <v>280</v>
      </c>
      <c r="F316">
        <v>315</v>
      </c>
      <c r="G316" s="28">
        <f>IF(ISNUMBER(H316),AVERAGE(H316:I316),AVERAGE(E316:F316))/700</f>
        <v>0.42499999999999999</v>
      </c>
      <c r="H316">
        <v>294</v>
      </c>
      <c r="I316">
        <v>301</v>
      </c>
      <c r="J316">
        <v>2025</v>
      </c>
      <c r="K316" t="s">
        <v>71</v>
      </c>
      <c r="L316" t="s">
        <v>107</v>
      </c>
      <c r="M316" t="s">
        <v>108</v>
      </c>
      <c r="N316" t="s">
        <v>20</v>
      </c>
      <c r="O316" t="s">
        <v>109</v>
      </c>
      <c r="P316" t="s">
        <v>102</v>
      </c>
      <c r="Q316" t="s">
        <v>110</v>
      </c>
      <c r="R316" t="s">
        <v>58</v>
      </c>
      <c r="S316" t="s">
        <v>59</v>
      </c>
      <c r="T316" t="s">
        <v>44</v>
      </c>
    </row>
    <row r="317" spans="1:20" x14ac:dyDescent="0.2">
      <c r="A317" t="s">
        <v>53</v>
      </c>
      <c r="B317" t="s">
        <v>18</v>
      </c>
      <c r="C317" t="s">
        <v>19</v>
      </c>
      <c r="D317" s="21">
        <v>46043</v>
      </c>
      <c r="E317">
        <v>280</v>
      </c>
      <c r="F317">
        <v>315</v>
      </c>
      <c r="G317" s="28">
        <f>IF(ISNUMBER(H317),AVERAGE(H317:I317),AVERAGE(E317:F317))/700</f>
        <v>0.42499999999999999</v>
      </c>
      <c r="H317">
        <v>294</v>
      </c>
      <c r="I317">
        <v>301</v>
      </c>
      <c r="J317">
        <v>2025</v>
      </c>
      <c r="K317" t="s">
        <v>52</v>
      </c>
      <c r="L317" t="s">
        <v>107</v>
      </c>
      <c r="M317" t="s">
        <v>108</v>
      </c>
      <c r="N317" t="s">
        <v>20</v>
      </c>
      <c r="O317" t="s">
        <v>109</v>
      </c>
      <c r="P317" t="s">
        <v>102</v>
      </c>
      <c r="Q317" t="s">
        <v>110</v>
      </c>
      <c r="R317" t="s">
        <v>58</v>
      </c>
      <c r="S317" t="s">
        <v>59</v>
      </c>
      <c r="T317" t="s">
        <v>44</v>
      </c>
    </row>
    <row r="318" spans="1:20" x14ac:dyDescent="0.2">
      <c r="A318" t="s">
        <v>53</v>
      </c>
      <c r="B318" t="s">
        <v>18</v>
      </c>
      <c r="C318" t="s">
        <v>19</v>
      </c>
      <c r="D318" s="21">
        <v>46043</v>
      </c>
      <c r="E318">
        <v>280</v>
      </c>
      <c r="F318">
        <v>322</v>
      </c>
      <c r="G318" s="28">
        <f>IF(ISNUMBER(H318),AVERAGE(H318:I318),AVERAGE(E318:F318))/700</f>
        <v>0.42499999999999999</v>
      </c>
      <c r="H318">
        <v>294</v>
      </c>
      <c r="I318">
        <v>301</v>
      </c>
      <c r="J318">
        <v>2025</v>
      </c>
      <c r="K318" t="s">
        <v>21</v>
      </c>
      <c r="L318" t="s">
        <v>107</v>
      </c>
      <c r="M318" t="s">
        <v>108</v>
      </c>
      <c r="N318" t="s">
        <v>20</v>
      </c>
      <c r="O318" t="s">
        <v>109</v>
      </c>
      <c r="P318" t="s">
        <v>102</v>
      </c>
      <c r="Q318" t="s">
        <v>110</v>
      </c>
      <c r="R318" t="s">
        <v>58</v>
      </c>
      <c r="S318" t="s">
        <v>59</v>
      </c>
      <c r="T318" t="s">
        <v>44</v>
      </c>
    </row>
    <row r="319" spans="1:20" hidden="1" x14ac:dyDescent="0.2">
      <c r="A319" t="s">
        <v>53</v>
      </c>
      <c r="B319" t="s">
        <v>54</v>
      </c>
      <c r="C319" t="s">
        <v>74</v>
      </c>
      <c r="D319" s="21">
        <v>46043</v>
      </c>
      <c r="E319">
        <v>10.95</v>
      </c>
      <c r="F319">
        <v>14.95</v>
      </c>
      <c r="G319" s="28">
        <f>IF(ISNUMBER(H319),AVERAGE(H319:I319),AVERAGE(E319:F319))/45</f>
        <v>0.2772222222222222</v>
      </c>
      <c r="H319">
        <v>12</v>
      </c>
      <c r="I319">
        <v>12.95</v>
      </c>
      <c r="J319">
        <v>2025</v>
      </c>
      <c r="K319" t="s">
        <v>60</v>
      </c>
      <c r="L319" t="s">
        <v>107</v>
      </c>
      <c r="M319" t="s">
        <v>108</v>
      </c>
      <c r="N319" t="s">
        <v>20</v>
      </c>
      <c r="O319" t="s">
        <v>109</v>
      </c>
      <c r="P319" t="s">
        <v>106</v>
      </c>
      <c r="Q319" t="s">
        <v>110</v>
      </c>
      <c r="R319" t="s">
        <v>58</v>
      </c>
      <c r="S319" t="s">
        <v>59</v>
      </c>
      <c r="T319" t="s">
        <v>44</v>
      </c>
    </row>
    <row r="320" spans="1:20" hidden="1" x14ac:dyDescent="0.2">
      <c r="A320" t="s">
        <v>53</v>
      </c>
      <c r="B320" t="s">
        <v>54</v>
      </c>
      <c r="C320" t="s">
        <v>74</v>
      </c>
      <c r="D320" s="21">
        <v>46043</v>
      </c>
      <c r="E320">
        <v>10.95</v>
      </c>
      <c r="F320">
        <v>14.95</v>
      </c>
      <c r="G320" s="28">
        <f>IF(ISNUMBER(H320),AVERAGE(H320:I320),AVERAGE(E320:F320))/45</f>
        <v>0.26666666666666666</v>
      </c>
      <c r="H320">
        <v>12</v>
      </c>
      <c r="J320">
        <v>2025</v>
      </c>
      <c r="K320" t="s">
        <v>75</v>
      </c>
      <c r="L320" t="s">
        <v>107</v>
      </c>
      <c r="M320" t="s">
        <v>108</v>
      </c>
      <c r="N320" t="s">
        <v>20</v>
      </c>
      <c r="O320" t="s">
        <v>109</v>
      </c>
      <c r="P320" t="s">
        <v>106</v>
      </c>
      <c r="Q320" t="s">
        <v>110</v>
      </c>
      <c r="R320" t="s">
        <v>58</v>
      </c>
      <c r="S320" t="s">
        <v>59</v>
      </c>
      <c r="T320" t="s">
        <v>44</v>
      </c>
    </row>
    <row r="321" spans="1:20" hidden="1" x14ac:dyDescent="0.2">
      <c r="A321" t="s">
        <v>53</v>
      </c>
      <c r="B321" t="s">
        <v>54</v>
      </c>
      <c r="C321" t="s">
        <v>74</v>
      </c>
      <c r="D321" s="21">
        <v>46043</v>
      </c>
      <c r="E321">
        <v>10</v>
      </c>
      <c r="F321">
        <v>12.95</v>
      </c>
      <c r="G321" s="28">
        <f>IF(ISNUMBER(H321),AVERAGE(H321:I321),AVERAGE(E321:F321))/45</f>
        <v>0.23277777777777778</v>
      </c>
      <c r="H321">
        <v>10</v>
      </c>
      <c r="I321">
        <v>10.95</v>
      </c>
      <c r="J321">
        <v>2025</v>
      </c>
      <c r="K321" t="s">
        <v>76</v>
      </c>
      <c r="L321" t="s">
        <v>107</v>
      </c>
      <c r="M321" t="s">
        <v>108</v>
      </c>
      <c r="N321" t="s">
        <v>20</v>
      </c>
      <c r="O321" t="s">
        <v>109</v>
      </c>
      <c r="P321" t="s">
        <v>57</v>
      </c>
      <c r="Q321" t="s">
        <v>110</v>
      </c>
      <c r="R321" t="s">
        <v>58</v>
      </c>
      <c r="S321" t="s">
        <v>59</v>
      </c>
      <c r="T321" t="s">
        <v>44</v>
      </c>
    </row>
    <row r="322" spans="1:20" x14ac:dyDescent="0.2">
      <c r="A322" t="s">
        <v>53</v>
      </c>
      <c r="B322" t="s">
        <v>54</v>
      </c>
      <c r="C322" t="s">
        <v>19</v>
      </c>
      <c r="D322" s="21">
        <v>46044</v>
      </c>
      <c r="E322">
        <v>29.95</v>
      </c>
      <c r="F322">
        <v>32.950000000000003</v>
      </c>
      <c r="G322" s="28">
        <f>IF(ISNUMBER(H322),AVERAGE(H322:I322),AVERAGE(E322:F322))/65</f>
        <v>0.49153846153846159</v>
      </c>
      <c r="H322">
        <v>30.95</v>
      </c>
      <c r="I322">
        <v>32.950000000000003</v>
      </c>
      <c r="J322">
        <v>2025</v>
      </c>
      <c r="K322" t="s">
        <v>55</v>
      </c>
      <c r="L322" t="s">
        <v>107</v>
      </c>
      <c r="M322" t="s">
        <v>108</v>
      </c>
      <c r="N322" t="s">
        <v>20</v>
      </c>
      <c r="O322" t="s">
        <v>42</v>
      </c>
      <c r="P322" t="s">
        <v>57</v>
      </c>
      <c r="Q322" t="s">
        <v>110</v>
      </c>
      <c r="R322" t="s">
        <v>58</v>
      </c>
      <c r="S322" t="s">
        <v>59</v>
      </c>
      <c r="T322" t="s">
        <v>44</v>
      </c>
    </row>
    <row r="323" spans="1:20" x14ac:dyDescent="0.2">
      <c r="A323" t="s">
        <v>53</v>
      </c>
      <c r="B323" t="s">
        <v>54</v>
      </c>
      <c r="C323" t="s">
        <v>19</v>
      </c>
      <c r="D323" s="21">
        <v>46044</v>
      </c>
      <c r="E323">
        <v>29.95</v>
      </c>
      <c r="F323">
        <v>32.950000000000003</v>
      </c>
      <c r="G323" s="28">
        <f>IF(ISNUMBER(H323),AVERAGE(H323:I323),AVERAGE(E323:F323))/65</f>
        <v>0.48384615384615387</v>
      </c>
      <c r="J323">
        <v>2025</v>
      </c>
      <c r="K323" t="s">
        <v>61</v>
      </c>
      <c r="L323" t="s">
        <v>107</v>
      </c>
      <c r="M323" t="s">
        <v>108</v>
      </c>
      <c r="N323" t="s">
        <v>20</v>
      </c>
      <c r="O323" t="s">
        <v>42</v>
      </c>
      <c r="P323" t="s">
        <v>57</v>
      </c>
      <c r="Q323" t="s">
        <v>110</v>
      </c>
      <c r="R323" t="s">
        <v>58</v>
      </c>
      <c r="S323" t="s">
        <v>59</v>
      </c>
      <c r="T323" t="s">
        <v>44</v>
      </c>
    </row>
    <row r="324" spans="1:20" x14ac:dyDescent="0.2">
      <c r="A324" t="s">
        <v>53</v>
      </c>
      <c r="B324" t="s">
        <v>18</v>
      </c>
      <c r="C324" t="s">
        <v>19</v>
      </c>
      <c r="D324" s="21">
        <v>46044</v>
      </c>
      <c r="E324">
        <v>280</v>
      </c>
      <c r="F324">
        <v>315</v>
      </c>
      <c r="G324" s="28">
        <f>IF(ISNUMBER(H324),AVERAGE(H324:I324),AVERAGE(E324:F324))/700</f>
        <v>0.42499999999999999</v>
      </c>
      <c r="H324">
        <v>294</v>
      </c>
      <c r="I324">
        <v>301</v>
      </c>
      <c r="J324">
        <v>2025</v>
      </c>
      <c r="K324" t="s">
        <v>71</v>
      </c>
      <c r="L324" t="s">
        <v>107</v>
      </c>
      <c r="M324" t="s">
        <v>108</v>
      </c>
      <c r="N324" t="s">
        <v>20</v>
      </c>
      <c r="O324" t="s">
        <v>42</v>
      </c>
      <c r="P324" t="s">
        <v>102</v>
      </c>
      <c r="Q324" t="s">
        <v>110</v>
      </c>
      <c r="R324" t="s">
        <v>58</v>
      </c>
      <c r="S324" t="s">
        <v>59</v>
      </c>
      <c r="T324" t="s">
        <v>44</v>
      </c>
    </row>
    <row r="325" spans="1:20" x14ac:dyDescent="0.2">
      <c r="A325" t="s">
        <v>53</v>
      </c>
      <c r="B325" t="s">
        <v>18</v>
      </c>
      <c r="C325" t="s">
        <v>19</v>
      </c>
      <c r="D325" s="21">
        <v>46044</v>
      </c>
      <c r="E325">
        <v>280</v>
      </c>
      <c r="F325">
        <v>315</v>
      </c>
      <c r="G325" s="28">
        <f>IF(ISNUMBER(H325),AVERAGE(H325:I325),AVERAGE(E325:F325))/700</f>
        <v>0.42499999999999999</v>
      </c>
      <c r="H325">
        <v>294</v>
      </c>
      <c r="I325">
        <v>301</v>
      </c>
      <c r="J325">
        <v>2025</v>
      </c>
      <c r="K325" t="s">
        <v>52</v>
      </c>
      <c r="L325" t="s">
        <v>107</v>
      </c>
      <c r="M325" t="s">
        <v>108</v>
      </c>
      <c r="N325" t="s">
        <v>20</v>
      </c>
      <c r="O325" t="s">
        <v>42</v>
      </c>
      <c r="P325" t="s">
        <v>102</v>
      </c>
      <c r="Q325" t="s">
        <v>110</v>
      </c>
      <c r="R325" t="s">
        <v>58</v>
      </c>
      <c r="S325" t="s">
        <v>59</v>
      </c>
      <c r="T325" t="s">
        <v>44</v>
      </c>
    </row>
    <row r="326" spans="1:20" x14ac:dyDescent="0.2">
      <c r="A326" t="s">
        <v>53</v>
      </c>
      <c r="B326" t="s">
        <v>18</v>
      </c>
      <c r="C326" t="s">
        <v>19</v>
      </c>
      <c r="D326" s="21">
        <v>46044</v>
      </c>
      <c r="E326">
        <v>280</v>
      </c>
      <c r="F326">
        <v>322</v>
      </c>
      <c r="G326" s="28">
        <f>IF(ISNUMBER(H326),AVERAGE(H326:I326),AVERAGE(E326:F326))/700</f>
        <v>0.42499999999999999</v>
      </c>
      <c r="H326">
        <v>294</v>
      </c>
      <c r="I326">
        <v>301</v>
      </c>
      <c r="J326">
        <v>2025</v>
      </c>
      <c r="K326" t="s">
        <v>21</v>
      </c>
      <c r="L326" t="s">
        <v>107</v>
      </c>
      <c r="M326" t="s">
        <v>108</v>
      </c>
      <c r="N326" t="s">
        <v>20</v>
      </c>
      <c r="O326" t="s">
        <v>42</v>
      </c>
      <c r="P326" t="s">
        <v>102</v>
      </c>
      <c r="Q326" t="s">
        <v>110</v>
      </c>
      <c r="R326" t="s">
        <v>58</v>
      </c>
      <c r="S326" t="s">
        <v>59</v>
      </c>
      <c r="T326" t="s">
        <v>44</v>
      </c>
    </row>
    <row r="327" spans="1:20" hidden="1" x14ac:dyDescent="0.2">
      <c r="A327" t="s">
        <v>53</v>
      </c>
      <c r="B327" t="s">
        <v>54</v>
      </c>
      <c r="C327" t="s">
        <v>74</v>
      </c>
      <c r="D327" s="21">
        <v>46044</v>
      </c>
      <c r="E327">
        <v>10.95</v>
      </c>
      <c r="F327">
        <v>14.95</v>
      </c>
      <c r="G327" s="28">
        <f>IF(ISNUMBER(H327),AVERAGE(H327:I327),AVERAGE(E327:F327))/45</f>
        <v>0.2772222222222222</v>
      </c>
      <c r="H327">
        <v>12</v>
      </c>
      <c r="I327">
        <v>12.95</v>
      </c>
      <c r="J327">
        <v>2025</v>
      </c>
      <c r="K327" t="s">
        <v>60</v>
      </c>
      <c r="L327" t="s">
        <v>107</v>
      </c>
      <c r="M327" t="s">
        <v>108</v>
      </c>
      <c r="N327" t="s">
        <v>20</v>
      </c>
      <c r="O327" t="s">
        <v>42</v>
      </c>
      <c r="P327" t="s">
        <v>111</v>
      </c>
      <c r="Q327" t="s">
        <v>110</v>
      </c>
      <c r="R327" t="s">
        <v>58</v>
      </c>
      <c r="S327" t="s">
        <v>59</v>
      </c>
      <c r="T327" t="s">
        <v>44</v>
      </c>
    </row>
    <row r="328" spans="1:20" hidden="1" x14ac:dyDescent="0.2">
      <c r="A328" t="s">
        <v>53</v>
      </c>
      <c r="B328" t="s">
        <v>54</v>
      </c>
      <c r="C328" t="s">
        <v>74</v>
      </c>
      <c r="D328" s="21">
        <v>46044</v>
      </c>
      <c r="E328">
        <v>10.95</v>
      </c>
      <c r="F328">
        <v>14.95</v>
      </c>
      <c r="G328" s="28">
        <f>IF(ISNUMBER(H328),AVERAGE(H328:I328),AVERAGE(E328:F328))/45</f>
        <v>0.26666666666666666</v>
      </c>
      <c r="H328">
        <v>12</v>
      </c>
      <c r="J328">
        <v>2025</v>
      </c>
      <c r="K328" t="s">
        <v>75</v>
      </c>
      <c r="L328" t="s">
        <v>107</v>
      </c>
      <c r="M328" t="s">
        <v>108</v>
      </c>
      <c r="N328" t="s">
        <v>20</v>
      </c>
      <c r="O328" t="s">
        <v>42</v>
      </c>
      <c r="P328" t="s">
        <v>106</v>
      </c>
      <c r="Q328" t="s">
        <v>110</v>
      </c>
      <c r="R328" t="s">
        <v>58</v>
      </c>
      <c r="S328" t="s">
        <v>59</v>
      </c>
      <c r="T328" t="s">
        <v>44</v>
      </c>
    </row>
    <row r="329" spans="1:20" hidden="1" x14ac:dyDescent="0.2">
      <c r="A329" t="s">
        <v>53</v>
      </c>
      <c r="B329" t="s">
        <v>54</v>
      </c>
      <c r="C329" t="s">
        <v>74</v>
      </c>
      <c r="D329" s="21">
        <v>46044</v>
      </c>
      <c r="E329">
        <v>10</v>
      </c>
      <c r="F329">
        <v>12.95</v>
      </c>
      <c r="G329" s="28">
        <f>IF(ISNUMBER(H329),AVERAGE(H329:I329),AVERAGE(E329:F329))/45</f>
        <v>0.23277777777777778</v>
      </c>
      <c r="H329">
        <v>10</v>
      </c>
      <c r="I329">
        <v>10.95</v>
      </c>
      <c r="J329">
        <v>2025</v>
      </c>
      <c r="K329" t="s">
        <v>76</v>
      </c>
      <c r="L329" t="s">
        <v>107</v>
      </c>
      <c r="M329" t="s">
        <v>108</v>
      </c>
      <c r="N329" t="s">
        <v>20</v>
      </c>
      <c r="O329" t="s">
        <v>42</v>
      </c>
      <c r="P329" t="s">
        <v>57</v>
      </c>
      <c r="Q329" t="s">
        <v>110</v>
      </c>
      <c r="R329" t="s">
        <v>58</v>
      </c>
      <c r="S329" t="s">
        <v>59</v>
      </c>
      <c r="T329" t="s">
        <v>44</v>
      </c>
    </row>
    <row r="330" spans="1:20" x14ac:dyDescent="0.2">
      <c r="A330" t="s">
        <v>53</v>
      </c>
      <c r="B330" t="s">
        <v>54</v>
      </c>
      <c r="C330" t="s">
        <v>19</v>
      </c>
      <c r="D330" s="21">
        <v>46045</v>
      </c>
      <c r="E330">
        <v>29.95</v>
      </c>
      <c r="F330">
        <v>32.950000000000003</v>
      </c>
      <c r="G330" s="28">
        <f>IF(ISNUMBER(H330),AVERAGE(H330:I330),AVERAGE(E330:F330))/65</f>
        <v>0.49153846153846159</v>
      </c>
      <c r="H330">
        <v>30.95</v>
      </c>
      <c r="I330">
        <v>32.950000000000003</v>
      </c>
      <c r="J330">
        <v>2025</v>
      </c>
      <c r="K330" t="s">
        <v>55</v>
      </c>
      <c r="L330" t="s">
        <v>107</v>
      </c>
      <c r="M330" t="s">
        <v>108</v>
      </c>
      <c r="N330" t="s">
        <v>20</v>
      </c>
      <c r="O330" t="s">
        <v>42</v>
      </c>
      <c r="P330" t="s">
        <v>57</v>
      </c>
      <c r="Q330" t="s">
        <v>110</v>
      </c>
      <c r="R330" t="s">
        <v>58</v>
      </c>
      <c r="S330" t="s">
        <v>59</v>
      </c>
      <c r="T330" t="s">
        <v>44</v>
      </c>
    </row>
    <row r="331" spans="1:20" x14ac:dyDescent="0.2">
      <c r="A331" t="s">
        <v>53</v>
      </c>
      <c r="B331" t="s">
        <v>54</v>
      </c>
      <c r="C331" t="s">
        <v>19</v>
      </c>
      <c r="D331" s="21">
        <v>46045</v>
      </c>
      <c r="E331">
        <v>29.95</v>
      </c>
      <c r="F331">
        <v>32.950000000000003</v>
      </c>
      <c r="G331" s="28">
        <f>IF(ISNUMBER(H331),AVERAGE(H331:I331),AVERAGE(E331:F331))/65</f>
        <v>0.48384615384615387</v>
      </c>
      <c r="J331">
        <v>2025</v>
      </c>
      <c r="K331" t="s">
        <v>61</v>
      </c>
      <c r="L331" t="s">
        <v>107</v>
      </c>
      <c r="M331" t="s">
        <v>108</v>
      </c>
      <c r="N331" t="s">
        <v>20</v>
      </c>
      <c r="O331" t="s">
        <v>42</v>
      </c>
      <c r="P331" t="s">
        <v>57</v>
      </c>
      <c r="Q331" t="s">
        <v>110</v>
      </c>
      <c r="R331" t="s">
        <v>58</v>
      </c>
      <c r="S331" t="s">
        <v>59</v>
      </c>
      <c r="T331" t="s">
        <v>44</v>
      </c>
    </row>
    <row r="332" spans="1:20" x14ac:dyDescent="0.2">
      <c r="A332" t="s">
        <v>53</v>
      </c>
      <c r="B332" t="s">
        <v>18</v>
      </c>
      <c r="C332" t="s">
        <v>19</v>
      </c>
      <c r="D332" s="21">
        <v>46045</v>
      </c>
      <c r="E332">
        <v>280</v>
      </c>
      <c r="F332">
        <v>315</v>
      </c>
      <c r="G332" s="28">
        <f>IF(ISNUMBER(H332),AVERAGE(H332:I332),AVERAGE(E332:F332))/700</f>
        <v>0.42499999999999999</v>
      </c>
      <c r="H332">
        <v>294</v>
      </c>
      <c r="I332">
        <v>301</v>
      </c>
      <c r="J332">
        <v>2025</v>
      </c>
      <c r="K332" t="s">
        <v>52</v>
      </c>
      <c r="L332" t="s">
        <v>107</v>
      </c>
      <c r="M332" t="s">
        <v>108</v>
      </c>
      <c r="N332" t="s">
        <v>20</v>
      </c>
      <c r="O332" t="s">
        <v>42</v>
      </c>
      <c r="P332" t="s">
        <v>114</v>
      </c>
      <c r="Q332" t="s">
        <v>110</v>
      </c>
      <c r="R332" t="s">
        <v>58</v>
      </c>
      <c r="S332" t="s">
        <v>59</v>
      </c>
      <c r="T332" t="s">
        <v>44</v>
      </c>
    </row>
    <row r="333" spans="1:20" x14ac:dyDescent="0.2">
      <c r="A333" t="s">
        <v>53</v>
      </c>
      <c r="B333" t="s">
        <v>18</v>
      </c>
      <c r="C333" t="s">
        <v>19</v>
      </c>
      <c r="D333" s="21">
        <v>46045</v>
      </c>
      <c r="E333">
        <v>280</v>
      </c>
      <c r="F333">
        <v>322</v>
      </c>
      <c r="G333" s="28">
        <f>IF(ISNUMBER(H333),AVERAGE(H333:I333),AVERAGE(E333:F333))/700</f>
        <v>0.42499999999999999</v>
      </c>
      <c r="H333">
        <v>294</v>
      </c>
      <c r="I333">
        <v>301</v>
      </c>
      <c r="J333">
        <v>2025</v>
      </c>
      <c r="K333" t="s">
        <v>21</v>
      </c>
      <c r="L333" t="s">
        <v>107</v>
      </c>
      <c r="M333" t="s">
        <v>108</v>
      </c>
      <c r="N333" t="s">
        <v>20</v>
      </c>
      <c r="O333" t="s">
        <v>42</v>
      </c>
      <c r="P333" t="s">
        <v>114</v>
      </c>
      <c r="Q333" t="s">
        <v>110</v>
      </c>
      <c r="R333" t="s">
        <v>58</v>
      </c>
      <c r="S333" t="s">
        <v>59</v>
      </c>
      <c r="T333" t="s">
        <v>44</v>
      </c>
    </row>
    <row r="334" spans="1:20" x14ac:dyDescent="0.2">
      <c r="A334" t="s">
        <v>53</v>
      </c>
      <c r="B334" t="s">
        <v>18</v>
      </c>
      <c r="C334" t="s">
        <v>19</v>
      </c>
      <c r="D334" s="21">
        <v>46045</v>
      </c>
      <c r="E334">
        <v>280</v>
      </c>
      <c r="F334">
        <v>315</v>
      </c>
      <c r="G334" s="28">
        <f>IF(ISNUMBER(H334),AVERAGE(H334:I334),AVERAGE(E334:F334))/700</f>
        <v>0.42499999999999999</v>
      </c>
      <c r="H334">
        <v>294</v>
      </c>
      <c r="I334">
        <v>301</v>
      </c>
      <c r="J334">
        <v>2025</v>
      </c>
      <c r="K334" t="s">
        <v>71</v>
      </c>
      <c r="L334" t="s">
        <v>107</v>
      </c>
      <c r="M334" t="s">
        <v>108</v>
      </c>
      <c r="N334" t="s">
        <v>20</v>
      </c>
      <c r="O334" t="s">
        <v>42</v>
      </c>
      <c r="P334" t="s">
        <v>114</v>
      </c>
      <c r="Q334" t="s">
        <v>110</v>
      </c>
      <c r="R334" t="s">
        <v>58</v>
      </c>
      <c r="S334" t="s">
        <v>59</v>
      </c>
      <c r="T334" t="s">
        <v>44</v>
      </c>
    </row>
    <row r="335" spans="1:20" hidden="1" x14ac:dyDescent="0.2">
      <c r="A335" t="s">
        <v>53</v>
      </c>
      <c r="B335" t="s">
        <v>54</v>
      </c>
      <c r="C335" t="s">
        <v>74</v>
      </c>
      <c r="D335" s="21">
        <v>46045</v>
      </c>
      <c r="E335">
        <v>10.95</v>
      </c>
      <c r="F335">
        <v>14.95</v>
      </c>
      <c r="G335" s="28">
        <f>IF(ISNUMBER(H335),AVERAGE(H335:I335),AVERAGE(E335:F335))/45</f>
        <v>0.2772222222222222</v>
      </c>
      <c r="H335">
        <v>12</v>
      </c>
      <c r="I335">
        <v>12.95</v>
      </c>
      <c r="J335">
        <v>2025</v>
      </c>
      <c r="K335" t="s">
        <v>60</v>
      </c>
      <c r="L335" t="s">
        <v>107</v>
      </c>
      <c r="M335" t="s">
        <v>108</v>
      </c>
      <c r="N335" t="s">
        <v>20</v>
      </c>
      <c r="O335" t="s">
        <v>42</v>
      </c>
      <c r="P335" t="s">
        <v>57</v>
      </c>
      <c r="Q335" t="s">
        <v>110</v>
      </c>
      <c r="R335" t="s">
        <v>58</v>
      </c>
      <c r="S335" t="s">
        <v>59</v>
      </c>
      <c r="T335" t="s">
        <v>44</v>
      </c>
    </row>
    <row r="336" spans="1:20" hidden="1" x14ac:dyDescent="0.2">
      <c r="A336" t="s">
        <v>53</v>
      </c>
      <c r="B336" t="s">
        <v>54</v>
      </c>
      <c r="C336" t="s">
        <v>74</v>
      </c>
      <c r="D336" s="21">
        <v>46045</v>
      </c>
      <c r="E336">
        <v>10.95</v>
      </c>
      <c r="F336">
        <v>14.95</v>
      </c>
      <c r="G336" s="28">
        <f>IF(ISNUMBER(H336),AVERAGE(H336:I336),AVERAGE(E336:F336))/45</f>
        <v>0.26666666666666666</v>
      </c>
      <c r="H336">
        <v>12</v>
      </c>
      <c r="J336">
        <v>2025</v>
      </c>
      <c r="K336" t="s">
        <v>75</v>
      </c>
      <c r="L336" t="s">
        <v>107</v>
      </c>
      <c r="M336" t="s">
        <v>108</v>
      </c>
      <c r="N336" t="s">
        <v>20</v>
      </c>
      <c r="O336" t="s">
        <v>42</v>
      </c>
      <c r="P336" t="s">
        <v>57</v>
      </c>
      <c r="Q336" t="s">
        <v>110</v>
      </c>
      <c r="R336" t="s">
        <v>58</v>
      </c>
      <c r="S336" t="s">
        <v>59</v>
      </c>
      <c r="T336" t="s">
        <v>44</v>
      </c>
    </row>
    <row r="337" spans="1:20" hidden="1" x14ac:dyDescent="0.2">
      <c r="A337" t="s">
        <v>53</v>
      </c>
      <c r="B337" t="s">
        <v>54</v>
      </c>
      <c r="C337" t="s">
        <v>74</v>
      </c>
      <c r="D337" s="21">
        <v>46045</v>
      </c>
      <c r="E337">
        <v>10</v>
      </c>
      <c r="F337">
        <v>12.95</v>
      </c>
      <c r="G337" s="28">
        <f>IF(ISNUMBER(H337),AVERAGE(H337:I337),AVERAGE(E337:F337))/45</f>
        <v>0.23277777777777778</v>
      </c>
      <c r="H337">
        <v>10</v>
      </c>
      <c r="I337">
        <v>10.95</v>
      </c>
      <c r="J337">
        <v>2025</v>
      </c>
      <c r="K337" t="s">
        <v>76</v>
      </c>
      <c r="L337" t="s">
        <v>107</v>
      </c>
      <c r="M337" t="s">
        <v>108</v>
      </c>
      <c r="N337" t="s">
        <v>20</v>
      </c>
      <c r="O337" t="s">
        <v>42</v>
      </c>
      <c r="P337" t="s">
        <v>57</v>
      </c>
      <c r="Q337" t="s">
        <v>110</v>
      </c>
      <c r="R337" t="s">
        <v>58</v>
      </c>
      <c r="S337" t="s">
        <v>59</v>
      </c>
      <c r="T337" t="s">
        <v>44</v>
      </c>
    </row>
    <row r="338" spans="1:20" x14ac:dyDescent="0.2">
      <c r="A338" t="s">
        <v>53</v>
      </c>
      <c r="B338" t="s">
        <v>54</v>
      </c>
      <c r="C338" t="s">
        <v>19</v>
      </c>
      <c r="D338" s="21">
        <v>46048</v>
      </c>
      <c r="E338">
        <v>31.95</v>
      </c>
      <c r="F338">
        <v>33.950000000000003</v>
      </c>
      <c r="G338" s="28">
        <f>IF(ISNUMBER(H338),AVERAGE(H338:I338),AVERAGE(E338:F338))/65</f>
        <v>0.50692307692307692</v>
      </c>
      <c r="J338">
        <v>2025</v>
      </c>
      <c r="K338" t="s">
        <v>61</v>
      </c>
      <c r="L338" t="s">
        <v>115</v>
      </c>
      <c r="M338" t="s">
        <v>99</v>
      </c>
      <c r="N338" t="s">
        <v>20</v>
      </c>
      <c r="O338" t="s">
        <v>80</v>
      </c>
      <c r="P338" t="s">
        <v>116</v>
      </c>
      <c r="Q338" t="s">
        <v>110</v>
      </c>
      <c r="R338" t="s">
        <v>58</v>
      </c>
      <c r="S338" t="s">
        <v>59</v>
      </c>
      <c r="T338" t="s">
        <v>44</v>
      </c>
    </row>
    <row r="339" spans="1:20" x14ac:dyDescent="0.2">
      <c r="A339" t="s">
        <v>53</v>
      </c>
      <c r="B339" t="s">
        <v>54</v>
      </c>
      <c r="C339" t="s">
        <v>19</v>
      </c>
      <c r="D339" s="21">
        <v>46048</v>
      </c>
      <c r="E339">
        <v>31.95</v>
      </c>
      <c r="F339">
        <v>33.950000000000003</v>
      </c>
      <c r="G339" s="28">
        <f>IF(ISNUMBER(H339),AVERAGE(H339:I339),AVERAGE(E339:F339))/65</f>
        <v>0.50692307692307692</v>
      </c>
      <c r="J339">
        <v>2025</v>
      </c>
      <c r="K339" t="s">
        <v>55</v>
      </c>
      <c r="L339" t="s">
        <v>115</v>
      </c>
      <c r="M339" t="s">
        <v>99</v>
      </c>
      <c r="N339" t="s">
        <v>20</v>
      </c>
      <c r="O339" t="s">
        <v>80</v>
      </c>
      <c r="P339" t="s">
        <v>116</v>
      </c>
      <c r="Q339" t="s">
        <v>110</v>
      </c>
      <c r="R339" t="s">
        <v>58</v>
      </c>
      <c r="S339" t="s">
        <v>59</v>
      </c>
      <c r="T339" t="s">
        <v>44</v>
      </c>
    </row>
    <row r="340" spans="1:20" x14ac:dyDescent="0.2">
      <c r="A340" t="s">
        <v>53</v>
      </c>
      <c r="B340" t="s">
        <v>18</v>
      </c>
      <c r="C340" t="s">
        <v>19</v>
      </c>
      <c r="D340" s="21">
        <v>46048</v>
      </c>
      <c r="E340">
        <v>280</v>
      </c>
      <c r="F340">
        <v>336</v>
      </c>
      <c r="G340" s="28">
        <f>IF(ISNUMBER(H340),AVERAGE(H340:I340),AVERAGE(E340:F340))/700</f>
        <v>0.44</v>
      </c>
      <c r="H340">
        <v>301</v>
      </c>
      <c r="I340">
        <v>315</v>
      </c>
      <c r="J340">
        <v>2025</v>
      </c>
      <c r="K340" t="s">
        <v>71</v>
      </c>
      <c r="L340" t="s">
        <v>115</v>
      </c>
      <c r="M340" t="s">
        <v>99</v>
      </c>
      <c r="N340" t="s">
        <v>20</v>
      </c>
      <c r="O340" t="s">
        <v>80</v>
      </c>
      <c r="P340" t="s">
        <v>105</v>
      </c>
      <c r="Q340" t="s">
        <v>110</v>
      </c>
      <c r="R340" t="s">
        <v>58</v>
      </c>
      <c r="S340" t="s">
        <v>59</v>
      </c>
      <c r="T340" t="s">
        <v>44</v>
      </c>
    </row>
    <row r="341" spans="1:20" x14ac:dyDescent="0.2">
      <c r="A341" t="s">
        <v>53</v>
      </c>
      <c r="B341" t="s">
        <v>18</v>
      </c>
      <c r="C341" t="s">
        <v>19</v>
      </c>
      <c r="D341" s="21">
        <v>46048</v>
      </c>
      <c r="E341">
        <v>280</v>
      </c>
      <c r="F341">
        <v>336</v>
      </c>
      <c r="G341" s="28">
        <f>IF(ISNUMBER(H341),AVERAGE(H341:I341),AVERAGE(E341:F341))/700</f>
        <v>0.44</v>
      </c>
      <c r="H341">
        <v>301</v>
      </c>
      <c r="I341">
        <v>315</v>
      </c>
      <c r="J341">
        <v>2025</v>
      </c>
      <c r="K341" t="s">
        <v>52</v>
      </c>
      <c r="L341" t="s">
        <v>115</v>
      </c>
      <c r="M341" t="s">
        <v>99</v>
      </c>
      <c r="N341" t="s">
        <v>20</v>
      </c>
      <c r="O341" t="s">
        <v>80</v>
      </c>
      <c r="P341" t="s">
        <v>105</v>
      </c>
      <c r="Q341" t="s">
        <v>110</v>
      </c>
      <c r="R341" t="s">
        <v>58</v>
      </c>
      <c r="S341" t="s">
        <v>59</v>
      </c>
      <c r="T341" t="s">
        <v>44</v>
      </c>
    </row>
    <row r="342" spans="1:20" x14ac:dyDescent="0.2">
      <c r="A342" t="s">
        <v>53</v>
      </c>
      <c r="B342" t="s">
        <v>18</v>
      </c>
      <c r="C342" t="s">
        <v>19</v>
      </c>
      <c r="D342" s="21">
        <v>46048</v>
      </c>
      <c r="E342">
        <v>280</v>
      </c>
      <c r="F342">
        <v>336</v>
      </c>
      <c r="G342" s="28">
        <f>IF(ISNUMBER(H342),AVERAGE(H342:I342),AVERAGE(E342:F342))/700</f>
        <v>0.44</v>
      </c>
      <c r="H342">
        <v>301</v>
      </c>
      <c r="I342">
        <v>315</v>
      </c>
      <c r="J342">
        <v>2025</v>
      </c>
      <c r="K342" t="s">
        <v>21</v>
      </c>
      <c r="L342" t="s">
        <v>115</v>
      </c>
      <c r="M342" t="s">
        <v>99</v>
      </c>
      <c r="N342" t="s">
        <v>20</v>
      </c>
      <c r="O342" t="s">
        <v>80</v>
      </c>
      <c r="P342" t="s">
        <v>105</v>
      </c>
      <c r="Q342" t="s">
        <v>110</v>
      </c>
      <c r="R342" t="s">
        <v>58</v>
      </c>
      <c r="S342" t="s">
        <v>59</v>
      </c>
      <c r="T342" t="s">
        <v>44</v>
      </c>
    </row>
    <row r="343" spans="1:20" hidden="1" x14ac:dyDescent="0.2">
      <c r="A343" t="s">
        <v>53</v>
      </c>
      <c r="B343" t="s">
        <v>54</v>
      </c>
      <c r="C343" t="s">
        <v>74</v>
      </c>
      <c r="D343" s="21">
        <v>46048</v>
      </c>
      <c r="E343">
        <v>10.95</v>
      </c>
      <c r="F343">
        <v>14.95</v>
      </c>
      <c r="G343" s="28">
        <f>IF(ISNUMBER(H343),AVERAGE(H343:I343),AVERAGE(E343:F343))/45</f>
        <v>0.2772222222222222</v>
      </c>
      <c r="H343">
        <v>12</v>
      </c>
      <c r="I343">
        <v>12.95</v>
      </c>
      <c r="J343">
        <v>2025</v>
      </c>
      <c r="K343" t="s">
        <v>60</v>
      </c>
      <c r="L343" t="s">
        <v>115</v>
      </c>
      <c r="M343" t="s">
        <v>99</v>
      </c>
      <c r="N343" t="s">
        <v>20</v>
      </c>
      <c r="O343" t="s">
        <v>80</v>
      </c>
      <c r="Q343" t="s">
        <v>110</v>
      </c>
      <c r="R343" t="s">
        <v>58</v>
      </c>
      <c r="S343" t="s">
        <v>59</v>
      </c>
      <c r="T343" t="s">
        <v>44</v>
      </c>
    </row>
    <row r="344" spans="1:20" hidden="1" x14ac:dyDescent="0.2">
      <c r="A344" t="s">
        <v>53</v>
      </c>
      <c r="B344" t="s">
        <v>54</v>
      </c>
      <c r="C344" t="s">
        <v>74</v>
      </c>
      <c r="D344" s="21">
        <v>46048</v>
      </c>
      <c r="E344">
        <v>10.95</v>
      </c>
      <c r="F344">
        <v>14.95</v>
      </c>
      <c r="G344" s="28">
        <f>IF(ISNUMBER(H344),AVERAGE(H344:I344),AVERAGE(E344:F344))/45</f>
        <v>0.26666666666666666</v>
      </c>
      <c r="H344">
        <v>12</v>
      </c>
      <c r="J344">
        <v>2025</v>
      </c>
      <c r="K344" t="s">
        <v>75</v>
      </c>
      <c r="L344" t="s">
        <v>115</v>
      </c>
      <c r="M344" t="s">
        <v>99</v>
      </c>
      <c r="N344" t="s">
        <v>20</v>
      </c>
      <c r="O344" t="s">
        <v>80</v>
      </c>
      <c r="P344" t="s">
        <v>57</v>
      </c>
      <c r="Q344" t="s">
        <v>110</v>
      </c>
      <c r="R344" t="s">
        <v>58</v>
      </c>
      <c r="S344" t="s">
        <v>59</v>
      </c>
      <c r="T344" t="s">
        <v>44</v>
      </c>
    </row>
    <row r="345" spans="1:20" hidden="1" x14ac:dyDescent="0.2">
      <c r="A345" t="s">
        <v>53</v>
      </c>
      <c r="B345" t="s">
        <v>54</v>
      </c>
      <c r="C345" t="s">
        <v>74</v>
      </c>
      <c r="D345" s="21">
        <v>46048</v>
      </c>
      <c r="E345">
        <v>10</v>
      </c>
      <c r="F345">
        <v>12.95</v>
      </c>
      <c r="G345" s="28">
        <f>IF(ISNUMBER(H345),AVERAGE(H345:I345),AVERAGE(E345:F345))/45</f>
        <v>0.23277777777777778</v>
      </c>
      <c r="H345">
        <v>10</v>
      </c>
      <c r="I345">
        <v>10.95</v>
      </c>
      <c r="J345">
        <v>2025</v>
      </c>
      <c r="K345" t="s">
        <v>76</v>
      </c>
      <c r="L345" t="s">
        <v>115</v>
      </c>
      <c r="M345" t="s">
        <v>99</v>
      </c>
      <c r="N345" t="s">
        <v>20</v>
      </c>
      <c r="O345" t="s">
        <v>80</v>
      </c>
      <c r="Q345" t="s">
        <v>110</v>
      </c>
      <c r="R345" t="s">
        <v>58</v>
      </c>
      <c r="S345" t="s">
        <v>59</v>
      </c>
      <c r="T345" t="s">
        <v>44</v>
      </c>
    </row>
    <row r="346" spans="1:20" x14ac:dyDescent="0.2">
      <c r="A346" t="s">
        <v>53</v>
      </c>
      <c r="B346" t="s">
        <v>54</v>
      </c>
      <c r="C346" t="s">
        <v>19</v>
      </c>
      <c r="D346" s="21">
        <v>46049</v>
      </c>
      <c r="E346">
        <v>31.95</v>
      </c>
      <c r="F346">
        <v>33.950000000000003</v>
      </c>
      <c r="G346" s="28">
        <f>IF(ISNUMBER(H346),AVERAGE(H346:I346),AVERAGE(E346:F346))/65</f>
        <v>0.50692307692307692</v>
      </c>
      <c r="J346">
        <v>2025</v>
      </c>
      <c r="K346" t="s">
        <v>55</v>
      </c>
      <c r="L346" t="s">
        <v>115</v>
      </c>
      <c r="M346" t="s">
        <v>117</v>
      </c>
      <c r="N346" t="s">
        <v>20</v>
      </c>
      <c r="O346" t="s">
        <v>42</v>
      </c>
      <c r="P346" t="s">
        <v>119</v>
      </c>
      <c r="Q346" t="s">
        <v>118</v>
      </c>
      <c r="R346" t="s">
        <v>58</v>
      </c>
      <c r="S346" t="s">
        <v>59</v>
      </c>
      <c r="T346" t="s">
        <v>44</v>
      </c>
    </row>
    <row r="347" spans="1:20" x14ac:dyDescent="0.2">
      <c r="A347" t="s">
        <v>53</v>
      </c>
      <c r="B347" t="s">
        <v>54</v>
      </c>
      <c r="C347" t="s">
        <v>19</v>
      </c>
      <c r="D347" s="21">
        <v>46049</v>
      </c>
      <c r="E347">
        <v>31.95</v>
      </c>
      <c r="F347">
        <v>33.950000000000003</v>
      </c>
      <c r="G347" s="28">
        <f>IF(ISNUMBER(H347),AVERAGE(H347:I347),AVERAGE(E347:F347))/65</f>
        <v>0.50692307692307692</v>
      </c>
      <c r="J347">
        <v>2025</v>
      </c>
      <c r="K347" t="s">
        <v>61</v>
      </c>
      <c r="L347" t="s">
        <v>115</v>
      </c>
      <c r="M347" t="s">
        <v>117</v>
      </c>
      <c r="N347" t="s">
        <v>20</v>
      </c>
      <c r="O347" t="s">
        <v>42</v>
      </c>
      <c r="P347" t="s">
        <v>119</v>
      </c>
      <c r="Q347" t="s">
        <v>118</v>
      </c>
      <c r="R347" t="s">
        <v>58</v>
      </c>
      <c r="S347" t="s">
        <v>59</v>
      </c>
      <c r="T347" t="s">
        <v>44</v>
      </c>
    </row>
    <row r="348" spans="1:20" hidden="1" x14ac:dyDescent="0.2">
      <c r="A348" t="s">
        <v>53</v>
      </c>
      <c r="B348" t="s">
        <v>54</v>
      </c>
      <c r="C348" t="s">
        <v>74</v>
      </c>
      <c r="D348" s="21">
        <v>46049</v>
      </c>
      <c r="E348">
        <v>10.95</v>
      </c>
      <c r="F348">
        <v>14.95</v>
      </c>
      <c r="G348" s="28">
        <f>IF(ISNUMBER(H348),AVERAGE(H348:I348),AVERAGE(E348:F348))/45</f>
        <v>0.2772222222222222</v>
      </c>
      <c r="H348">
        <v>12</v>
      </c>
      <c r="I348">
        <v>12.95</v>
      </c>
      <c r="J348">
        <v>2025</v>
      </c>
      <c r="K348" t="s">
        <v>60</v>
      </c>
      <c r="L348" t="s">
        <v>115</v>
      </c>
      <c r="M348" t="s">
        <v>117</v>
      </c>
      <c r="N348" t="s">
        <v>20</v>
      </c>
      <c r="O348" t="s">
        <v>42</v>
      </c>
      <c r="Q348" t="s">
        <v>118</v>
      </c>
      <c r="R348" t="s">
        <v>58</v>
      </c>
      <c r="S348" t="s">
        <v>59</v>
      </c>
      <c r="T348" t="s">
        <v>44</v>
      </c>
    </row>
    <row r="349" spans="1:20" hidden="1" x14ac:dyDescent="0.2">
      <c r="A349" t="s">
        <v>53</v>
      </c>
      <c r="B349" t="s">
        <v>54</v>
      </c>
      <c r="C349" t="s">
        <v>74</v>
      </c>
      <c r="D349" s="21">
        <v>46049</v>
      </c>
      <c r="E349">
        <v>10.95</v>
      </c>
      <c r="F349">
        <v>14.95</v>
      </c>
      <c r="G349" s="28">
        <f>IF(ISNUMBER(H349),AVERAGE(H349:I349),AVERAGE(E349:F349))/45</f>
        <v>0.26666666666666666</v>
      </c>
      <c r="H349">
        <v>12</v>
      </c>
      <c r="J349">
        <v>2025</v>
      </c>
      <c r="K349" t="s">
        <v>75</v>
      </c>
      <c r="L349" t="s">
        <v>115</v>
      </c>
      <c r="M349" t="s">
        <v>117</v>
      </c>
      <c r="N349" t="s">
        <v>20</v>
      </c>
      <c r="O349" t="s">
        <v>42</v>
      </c>
      <c r="P349" t="s">
        <v>57</v>
      </c>
      <c r="Q349" t="s">
        <v>118</v>
      </c>
      <c r="R349" t="s">
        <v>58</v>
      </c>
      <c r="S349" t="s">
        <v>59</v>
      </c>
      <c r="T349" t="s">
        <v>44</v>
      </c>
    </row>
    <row r="350" spans="1:20" hidden="1" x14ac:dyDescent="0.2">
      <c r="A350" t="s">
        <v>53</v>
      </c>
      <c r="B350" t="s">
        <v>54</v>
      </c>
      <c r="C350" t="s">
        <v>74</v>
      </c>
      <c r="D350" s="21">
        <v>46049</v>
      </c>
      <c r="E350">
        <v>10</v>
      </c>
      <c r="F350">
        <v>12.95</v>
      </c>
      <c r="G350" s="28">
        <f>IF(ISNUMBER(H350),AVERAGE(H350:I350),AVERAGE(E350:F350))/45</f>
        <v>0.23277777777777778</v>
      </c>
      <c r="H350">
        <v>10</v>
      </c>
      <c r="I350">
        <v>10.95</v>
      </c>
      <c r="J350">
        <v>2025</v>
      </c>
      <c r="K350" t="s">
        <v>76</v>
      </c>
      <c r="L350" t="s">
        <v>115</v>
      </c>
      <c r="M350" t="s">
        <v>117</v>
      </c>
      <c r="N350" t="s">
        <v>20</v>
      </c>
      <c r="O350" t="s">
        <v>42</v>
      </c>
      <c r="Q350" t="s">
        <v>118</v>
      </c>
      <c r="R350" t="s">
        <v>58</v>
      </c>
      <c r="S350" t="s">
        <v>59</v>
      </c>
      <c r="T350" t="s">
        <v>44</v>
      </c>
    </row>
    <row r="351" spans="1:20" x14ac:dyDescent="0.2">
      <c r="A351" t="s">
        <v>53</v>
      </c>
      <c r="B351" t="s">
        <v>54</v>
      </c>
      <c r="C351" t="s">
        <v>19</v>
      </c>
      <c r="D351" s="21">
        <v>46050</v>
      </c>
      <c r="E351">
        <v>33.950000000000003</v>
      </c>
      <c r="F351">
        <v>36.950000000000003</v>
      </c>
      <c r="G351" s="28">
        <f>IF(ISNUMBER(H351),AVERAGE(H351:I351),AVERAGE(E351:F351))/65</f>
        <v>0.53769230769230769</v>
      </c>
      <c r="H351">
        <v>33.950000000000003</v>
      </c>
      <c r="I351">
        <v>35.950000000000003</v>
      </c>
      <c r="J351">
        <v>2025</v>
      </c>
      <c r="K351" t="s">
        <v>55</v>
      </c>
      <c r="L351" t="s">
        <v>120</v>
      </c>
      <c r="M351" t="s">
        <v>121</v>
      </c>
      <c r="N351" t="s">
        <v>20</v>
      </c>
      <c r="O351" t="s">
        <v>122</v>
      </c>
      <c r="Q351" t="s">
        <v>118</v>
      </c>
      <c r="R351" t="s">
        <v>58</v>
      </c>
      <c r="S351" t="s">
        <v>59</v>
      </c>
      <c r="T351" t="s">
        <v>44</v>
      </c>
    </row>
    <row r="352" spans="1:20" x14ac:dyDescent="0.2">
      <c r="A352" t="s">
        <v>53</v>
      </c>
      <c r="B352" t="s">
        <v>54</v>
      </c>
      <c r="C352" t="s">
        <v>19</v>
      </c>
      <c r="D352" s="21">
        <v>46050</v>
      </c>
      <c r="E352">
        <v>33.950000000000003</v>
      </c>
      <c r="F352">
        <v>36.950000000000003</v>
      </c>
      <c r="G352" s="28">
        <f>IF(ISNUMBER(H352),AVERAGE(H352:I352),AVERAGE(E352:F352))/65</f>
        <v>0.53769230769230769</v>
      </c>
      <c r="H352">
        <v>33.950000000000003</v>
      </c>
      <c r="I352">
        <v>35.950000000000003</v>
      </c>
      <c r="J352">
        <v>2025</v>
      </c>
      <c r="K352" t="s">
        <v>61</v>
      </c>
      <c r="L352" t="s">
        <v>120</v>
      </c>
      <c r="M352" t="s">
        <v>121</v>
      </c>
      <c r="N352" t="s">
        <v>20</v>
      </c>
      <c r="O352" t="s">
        <v>122</v>
      </c>
      <c r="Q352" t="s">
        <v>118</v>
      </c>
      <c r="R352" t="s">
        <v>58</v>
      </c>
      <c r="S352" t="s">
        <v>59</v>
      </c>
      <c r="T352" t="s">
        <v>44</v>
      </c>
    </row>
    <row r="353" spans="1:20" hidden="1" x14ac:dyDescent="0.2">
      <c r="A353" t="s">
        <v>53</v>
      </c>
      <c r="B353" t="s">
        <v>54</v>
      </c>
      <c r="C353" t="s">
        <v>74</v>
      </c>
      <c r="D353" s="21">
        <v>46050</v>
      </c>
      <c r="E353">
        <v>12</v>
      </c>
      <c r="F353">
        <v>14.95</v>
      </c>
      <c r="G353" s="28">
        <f>IF(ISNUMBER(H353),AVERAGE(H353:I353),AVERAGE(E353:F353))/45</f>
        <v>0.28888888888888886</v>
      </c>
      <c r="H353">
        <v>12</v>
      </c>
      <c r="I353">
        <v>14</v>
      </c>
      <c r="J353">
        <v>2025</v>
      </c>
      <c r="K353" t="s">
        <v>75</v>
      </c>
      <c r="L353" t="s">
        <v>120</v>
      </c>
      <c r="M353" t="s">
        <v>121</v>
      </c>
      <c r="N353" t="s">
        <v>20</v>
      </c>
      <c r="O353" t="s">
        <v>122</v>
      </c>
      <c r="Q353" t="s">
        <v>118</v>
      </c>
      <c r="R353" t="s">
        <v>58</v>
      </c>
      <c r="S353" t="s">
        <v>59</v>
      </c>
      <c r="T353" t="s">
        <v>44</v>
      </c>
    </row>
    <row r="354" spans="1:20" hidden="1" x14ac:dyDescent="0.2">
      <c r="A354" t="s">
        <v>53</v>
      </c>
      <c r="B354" t="s">
        <v>54</v>
      </c>
      <c r="C354" t="s">
        <v>74</v>
      </c>
      <c r="D354" s="21">
        <v>46050</v>
      </c>
      <c r="E354">
        <v>12</v>
      </c>
      <c r="F354">
        <v>14.95</v>
      </c>
      <c r="G354" s="28">
        <f>IF(ISNUMBER(H354),AVERAGE(H354:I354),AVERAGE(E354:F354))/45</f>
        <v>0.28888888888888886</v>
      </c>
      <c r="H354">
        <v>12</v>
      </c>
      <c r="I354">
        <v>14</v>
      </c>
      <c r="J354">
        <v>2025</v>
      </c>
      <c r="K354" t="s">
        <v>60</v>
      </c>
      <c r="L354" t="s">
        <v>120</v>
      </c>
      <c r="M354" t="s">
        <v>121</v>
      </c>
      <c r="N354" t="s">
        <v>20</v>
      </c>
      <c r="O354" t="s">
        <v>122</v>
      </c>
      <c r="Q354" t="s">
        <v>118</v>
      </c>
      <c r="R354" t="s">
        <v>58</v>
      </c>
      <c r="S354" t="s">
        <v>59</v>
      </c>
      <c r="T354" t="s">
        <v>44</v>
      </c>
    </row>
    <row r="355" spans="1:20" hidden="1" x14ac:dyDescent="0.2">
      <c r="A355" t="s">
        <v>53</v>
      </c>
      <c r="B355" t="s">
        <v>54</v>
      </c>
      <c r="C355" t="s">
        <v>74</v>
      </c>
      <c r="D355" s="21">
        <v>46050</v>
      </c>
      <c r="E355">
        <v>10</v>
      </c>
      <c r="F355">
        <v>12</v>
      </c>
      <c r="G355" s="28">
        <f>IF(ISNUMBER(H355),AVERAGE(H355:I355),AVERAGE(E355:F355))/45</f>
        <v>0.24444444444444444</v>
      </c>
      <c r="J355">
        <v>2025</v>
      </c>
      <c r="K355" t="s">
        <v>76</v>
      </c>
      <c r="L355" t="s">
        <v>120</v>
      </c>
      <c r="M355" t="s">
        <v>121</v>
      </c>
      <c r="N355" t="s">
        <v>20</v>
      </c>
      <c r="O355" t="s">
        <v>122</v>
      </c>
      <c r="Q355" t="s">
        <v>118</v>
      </c>
      <c r="R355" t="s">
        <v>58</v>
      </c>
      <c r="S355" t="s">
        <v>59</v>
      </c>
      <c r="T355" t="s">
        <v>44</v>
      </c>
    </row>
    <row r="356" spans="1:20" x14ac:dyDescent="0.2">
      <c r="A356" t="s">
        <v>53</v>
      </c>
      <c r="B356" t="s">
        <v>54</v>
      </c>
      <c r="C356" t="s">
        <v>19</v>
      </c>
      <c r="D356" s="21">
        <v>46051</v>
      </c>
      <c r="E356">
        <v>33.950000000000003</v>
      </c>
      <c r="F356">
        <v>35.950000000000003</v>
      </c>
      <c r="G356" s="28">
        <f>IF(ISNUMBER(H356),AVERAGE(H356:I356),AVERAGE(E356:F356))/65</f>
        <v>0.53769230769230769</v>
      </c>
      <c r="J356">
        <v>2025</v>
      </c>
      <c r="K356" t="s">
        <v>55</v>
      </c>
      <c r="L356" t="s">
        <v>115</v>
      </c>
      <c r="M356" t="s">
        <v>99</v>
      </c>
      <c r="N356" t="s">
        <v>20</v>
      </c>
      <c r="O356" t="s">
        <v>42</v>
      </c>
      <c r="P356" t="s">
        <v>57</v>
      </c>
      <c r="Q356" t="s">
        <v>110</v>
      </c>
      <c r="R356" t="s">
        <v>58</v>
      </c>
      <c r="S356" t="s">
        <v>59</v>
      </c>
      <c r="T356" t="s">
        <v>44</v>
      </c>
    </row>
    <row r="357" spans="1:20" x14ac:dyDescent="0.2">
      <c r="A357" t="s">
        <v>53</v>
      </c>
      <c r="B357" t="s">
        <v>54</v>
      </c>
      <c r="C357" t="s">
        <v>19</v>
      </c>
      <c r="D357" s="21">
        <v>46051</v>
      </c>
      <c r="E357">
        <v>33.950000000000003</v>
      </c>
      <c r="F357">
        <v>35.950000000000003</v>
      </c>
      <c r="G357" s="28">
        <f>IF(ISNUMBER(H357),AVERAGE(H357:I357),AVERAGE(E357:F357))/65</f>
        <v>0.53769230769230769</v>
      </c>
      <c r="J357">
        <v>2025</v>
      </c>
      <c r="K357" t="s">
        <v>61</v>
      </c>
      <c r="L357" t="s">
        <v>115</v>
      </c>
      <c r="M357" t="s">
        <v>99</v>
      </c>
      <c r="N357" t="s">
        <v>20</v>
      </c>
      <c r="O357" t="s">
        <v>42</v>
      </c>
      <c r="P357" t="s">
        <v>57</v>
      </c>
      <c r="Q357" t="s">
        <v>110</v>
      </c>
      <c r="R357" t="s">
        <v>58</v>
      </c>
      <c r="S357" t="s">
        <v>59</v>
      </c>
      <c r="T357" t="s">
        <v>44</v>
      </c>
    </row>
    <row r="358" spans="1:20" x14ac:dyDescent="0.2">
      <c r="A358" t="s">
        <v>53</v>
      </c>
      <c r="B358" t="s">
        <v>18</v>
      </c>
      <c r="C358" t="s">
        <v>19</v>
      </c>
      <c r="D358" s="21">
        <v>46051</v>
      </c>
      <c r="E358">
        <v>336</v>
      </c>
      <c r="F358">
        <v>350</v>
      </c>
      <c r="G358" s="28">
        <f>IF(ISNUMBER(H358),AVERAGE(H358:I358),AVERAGE(E358:F358))/700</f>
        <v>0.49</v>
      </c>
      <c r="J358">
        <v>2025</v>
      </c>
      <c r="K358" t="s">
        <v>71</v>
      </c>
      <c r="L358" t="s">
        <v>115</v>
      </c>
      <c r="M358" t="s">
        <v>99</v>
      </c>
      <c r="N358" t="s">
        <v>20</v>
      </c>
      <c r="O358" t="s">
        <v>42</v>
      </c>
      <c r="P358" t="s">
        <v>123</v>
      </c>
      <c r="Q358" t="s">
        <v>110</v>
      </c>
      <c r="R358" t="s">
        <v>58</v>
      </c>
      <c r="S358" t="s">
        <v>59</v>
      </c>
      <c r="T358" t="s">
        <v>44</v>
      </c>
    </row>
    <row r="359" spans="1:20" x14ac:dyDescent="0.2">
      <c r="A359" t="s">
        <v>53</v>
      </c>
      <c r="B359" t="s">
        <v>18</v>
      </c>
      <c r="C359" t="s">
        <v>19</v>
      </c>
      <c r="D359" s="21">
        <v>46051</v>
      </c>
      <c r="E359">
        <v>336</v>
      </c>
      <c r="F359">
        <v>350</v>
      </c>
      <c r="G359" s="28">
        <f>IF(ISNUMBER(H359),AVERAGE(H359:I359),AVERAGE(E359:F359))/700</f>
        <v>0.49</v>
      </c>
      <c r="J359">
        <v>2025</v>
      </c>
      <c r="K359" t="s">
        <v>21</v>
      </c>
      <c r="L359" t="s">
        <v>115</v>
      </c>
      <c r="M359" t="s">
        <v>99</v>
      </c>
      <c r="N359" t="s">
        <v>20</v>
      </c>
      <c r="O359" t="s">
        <v>42</v>
      </c>
      <c r="P359" t="s">
        <v>123</v>
      </c>
      <c r="Q359" t="s">
        <v>110</v>
      </c>
      <c r="R359" t="s">
        <v>58</v>
      </c>
      <c r="S359" t="s">
        <v>59</v>
      </c>
      <c r="T359" t="s">
        <v>44</v>
      </c>
    </row>
    <row r="360" spans="1:20" hidden="1" x14ac:dyDescent="0.2">
      <c r="A360" t="s">
        <v>53</v>
      </c>
      <c r="B360" t="s">
        <v>54</v>
      </c>
      <c r="C360" t="s">
        <v>74</v>
      </c>
      <c r="D360" s="21">
        <v>46051</v>
      </c>
      <c r="E360">
        <v>12</v>
      </c>
      <c r="F360">
        <v>14.95</v>
      </c>
      <c r="G360" s="28">
        <f>IF(ISNUMBER(H360),AVERAGE(H360:I360),AVERAGE(E360:F360))/45</f>
        <v>0.28888888888888886</v>
      </c>
      <c r="H360">
        <v>12</v>
      </c>
      <c r="I360">
        <v>14</v>
      </c>
      <c r="J360">
        <v>2025</v>
      </c>
      <c r="K360" t="s">
        <v>75</v>
      </c>
      <c r="L360" t="s">
        <v>115</v>
      </c>
      <c r="M360" t="s">
        <v>99</v>
      </c>
      <c r="N360" t="s">
        <v>20</v>
      </c>
      <c r="O360" t="s">
        <v>42</v>
      </c>
      <c r="Q360" t="s">
        <v>110</v>
      </c>
      <c r="R360" t="s">
        <v>58</v>
      </c>
      <c r="S360" t="s">
        <v>59</v>
      </c>
      <c r="T360" t="s">
        <v>44</v>
      </c>
    </row>
    <row r="361" spans="1:20" hidden="1" x14ac:dyDescent="0.2">
      <c r="A361" t="s">
        <v>53</v>
      </c>
      <c r="B361" t="s">
        <v>54</v>
      </c>
      <c r="C361" t="s">
        <v>74</v>
      </c>
      <c r="D361" s="21">
        <v>46051</v>
      </c>
      <c r="E361">
        <v>12</v>
      </c>
      <c r="F361">
        <v>14.95</v>
      </c>
      <c r="G361" s="28">
        <f>IF(ISNUMBER(H361),AVERAGE(H361:I361),AVERAGE(E361:F361))/45</f>
        <v>0.28888888888888886</v>
      </c>
      <c r="H361">
        <v>12</v>
      </c>
      <c r="I361">
        <v>14</v>
      </c>
      <c r="J361">
        <v>2025</v>
      </c>
      <c r="K361" t="s">
        <v>60</v>
      </c>
      <c r="L361" t="s">
        <v>115</v>
      </c>
      <c r="M361" t="s">
        <v>99</v>
      </c>
      <c r="N361" t="s">
        <v>20</v>
      </c>
      <c r="O361" t="s">
        <v>42</v>
      </c>
      <c r="Q361" t="s">
        <v>110</v>
      </c>
      <c r="R361" t="s">
        <v>58</v>
      </c>
      <c r="S361" t="s">
        <v>59</v>
      </c>
      <c r="T361" t="s">
        <v>44</v>
      </c>
    </row>
    <row r="362" spans="1:20" hidden="1" x14ac:dyDescent="0.2">
      <c r="A362" t="s">
        <v>53</v>
      </c>
      <c r="B362" t="s">
        <v>54</v>
      </c>
      <c r="C362" t="s">
        <v>74</v>
      </c>
      <c r="D362" s="21">
        <v>46051</v>
      </c>
      <c r="E362">
        <v>10</v>
      </c>
      <c r="F362">
        <v>12</v>
      </c>
      <c r="G362" s="28">
        <f>IF(ISNUMBER(H362),AVERAGE(H362:I362),AVERAGE(E362:F362))/45</f>
        <v>0.24444444444444444</v>
      </c>
      <c r="J362">
        <v>2025</v>
      </c>
      <c r="K362" t="s">
        <v>76</v>
      </c>
      <c r="L362" t="s">
        <v>115</v>
      </c>
      <c r="M362" t="s">
        <v>99</v>
      </c>
      <c r="N362" t="s">
        <v>20</v>
      </c>
      <c r="O362" t="s">
        <v>42</v>
      </c>
      <c r="Q362" t="s">
        <v>110</v>
      </c>
      <c r="R362" t="s">
        <v>58</v>
      </c>
      <c r="S362" t="s">
        <v>59</v>
      </c>
      <c r="T362" t="s">
        <v>44</v>
      </c>
    </row>
    <row r="363" spans="1:20" x14ac:dyDescent="0.2">
      <c r="A363" t="s">
        <v>53</v>
      </c>
      <c r="B363" t="s">
        <v>54</v>
      </c>
      <c r="C363" t="s">
        <v>19</v>
      </c>
      <c r="D363" s="21">
        <v>46052</v>
      </c>
      <c r="E363">
        <v>34.950000000000003</v>
      </c>
      <c r="F363">
        <v>36.950000000000003</v>
      </c>
      <c r="G363" s="28">
        <f>IF(ISNUMBER(H363),AVERAGE(H363:I363),AVERAGE(E363:F363))/65</f>
        <v>0.55307692307692313</v>
      </c>
      <c r="J363">
        <v>2025</v>
      </c>
      <c r="K363" t="s">
        <v>55</v>
      </c>
      <c r="L363" t="s">
        <v>115</v>
      </c>
      <c r="M363" t="s">
        <v>99</v>
      </c>
      <c r="N363" t="s">
        <v>20</v>
      </c>
      <c r="O363" t="s">
        <v>80</v>
      </c>
      <c r="Q363" t="s">
        <v>131</v>
      </c>
      <c r="R363" t="s">
        <v>58</v>
      </c>
      <c r="S363" t="s">
        <v>59</v>
      </c>
      <c r="T363" t="s">
        <v>44</v>
      </c>
    </row>
    <row r="364" spans="1:20" x14ac:dyDescent="0.2">
      <c r="A364" t="s">
        <v>53</v>
      </c>
      <c r="B364" t="s">
        <v>54</v>
      </c>
      <c r="C364" t="s">
        <v>19</v>
      </c>
      <c r="D364" s="21">
        <v>46052</v>
      </c>
      <c r="E364">
        <v>34.950000000000003</v>
      </c>
      <c r="F364">
        <v>36.950000000000003</v>
      </c>
      <c r="G364" s="28">
        <f>IF(ISNUMBER(H364),AVERAGE(H364:I364),AVERAGE(E364:F364))/65</f>
        <v>0.55307692307692313</v>
      </c>
      <c r="J364">
        <v>2025</v>
      </c>
      <c r="K364" t="s">
        <v>61</v>
      </c>
      <c r="L364" t="s">
        <v>115</v>
      </c>
      <c r="M364" t="s">
        <v>99</v>
      </c>
      <c r="N364" t="s">
        <v>20</v>
      </c>
      <c r="O364" t="s">
        <v>80</v>
      </c>
      <c r="Q364" t="s">
        <v>131</v>
      </c>
      <c r="R364" t="s">
        <v>58</v>
      </c>
      <c r="S364" t="s">
        <v>59</v>
      </c>
      <c r="T364" t="s">
        <v>44</v>
      </c>
    </row>
    <row r="365" spans="1:20" x14ac:dyDescent="0.2">
      <c r="A365" t="s">
        <v>53</v>
      </c>
      <c r="B365" t="s">
        <v>18</v>
      </c>
      <c r="C365" t="s">
        <v>19</v>
      </c>
      <c r="D365" s="21">
        <v>46052</v>
      </c>
      <c r="E365">
        <v>336</v>
      </c>
      <c r="F365">
        <v>364</v>
      </c>
      <c r="G365" s="28">
        <f>IF(ISNUMBER(H365),AVERAGE(H365:I365),AVERAGE(E365:F365))/700</f>
        <v>0.5</v>
      </c>
      <c r="H365">
        <v>350</v>
      </c>
      <c r="J365">
        <v>2025</v>
      </c>
      <c r="K365" t="s">
        <v>21</v>
      </c>
      <c r="L365" t="s">
        <v>115</v>
      </c>
      <c r="M365" t="s">
        <v>99</v>
      </c>
      <c r="N365" t="s">
        <v>20</v>
      </c>
      <c r="O365" t="s">
        <v>80</v>
      </c>
      <c r="P365" t="s">
        <v>57</v>
      </c>
      <c r="Q365" t="s">
        <v>131</v>
      </c>
      <c r="R365" t="s">
        <v>58</v>
      </c>
      <c r="S365" t="s">
        <v>59</v>
      </c>
      <c r="T365" t="s">
        <v>44</v>
      </c>
    </row>
    <row r="366" spans="1:20" x14ac:dyDescent="0.2">
      <c r="A366" t="s">
        <v>53</v>
      </c>
      <c r="B366" t="s">
        <v>18</v>
      </c>
      <c r="C366" t="s">
        <v>19</v>
      </c>
      <c r="D366" s="21">
        <v>46052</v>
      </c>
      <c r="E366">
        <v>336</v>
      </c>
      <c r="F366">
        <v>364</v>
      </c>
      <c r="G366" s="28">
        <f>IF(ISNUMBER(H366),AVERAGE(H366:I366),AVERAGE(E366:F366))/700</f>
        <v>0.5</v>
      </c>
      <c r="H366">
        <v>350</v>
      </c>
      <c r="J366">
        <v>2025</v>
      </c>
      <c r="K366" t="s">
        <v>71</v>
      </c>
      <c r="L366" t="s">
        <v>115</v>
      </c>
      <c r="M366" t="s">
        <v>99</v>
      </c>
      <c r="N366" t="s">
        <v>20</v>
      </c>
      <c r="O366" t="s">
        <v>80</v>
      </c>
      <c r="P366" t="s">
        <v>57</v>
      </c>
      <c r="Q366" t="s">
        <v>131</v>
      </c>
      <c r="R366" t="s">
        <v>58</v>
      </c>
      <c r="S366" t="s">
        <v>59</v>
      </c>
      <c r="T366" t="s">
        <v>44</v>
      </c>
    </row>
    <row r="367" spans="1:20" hidden="1" x14ac:dyDescent="0.2">
      <c r="A367" t="s">
        <v>53</v>
      </c>
      <c r="B367" t="s">
        <v>54</v>
      </c>
      <c r="C367" t="s">
        <v>74</v>
      </c>
      <c r="D367" s="21">
        <v>46052</v>
      </c>
      <c r="E367">
        <v>12</v>
      </c>
      <c r="F367">
        <v>14.95</v>
      </c>
      <c r="G367" s="28">
        <f>IF(ISNUMBER(H367),AVERAGE(H367:I367),AVERAGE(E367:F367))/45</f>
        <v>0.28888888888888886</v>
      </c>
      <c r="H367">
        <v>12</v>
      </c>
      <c r="I367">
        <v>14</v>
      </c>
      <c r="J367">
        <v>2025</v>
      </c>
      <c r="K367" t="s">
        <v>75</v>
      </c>
      <c r="L367" t="s">
        <v>115</v>
      </c>
      <c r="M367" t="s">
        <v>99</v>
      </c>
      <c r="N367" t="s">
        <v>20</v>
      </c>
      <c r="O367" t="s">
        <v>80</v>
      </c>
      <c r="Q367" t="s">
        <v>131</v>
      </c>
      <c r="R367" t="s">
        <v>58</v>
      </c>
      <c r="S367" t="s">
        <v>59</v>
      </c>
      <c r="T367" t="s">
        <v>44</v>
      </c>
    </row>
    <row r="368" spans="1:20" hidden="1" x14ac:dyDescent="0.2">
      <c r="A368" t="s">
        <v>53</v>
      </c>
      <c r="B368" t="s">
        <v>54</v>
      </c>
      <c r="C368" t="s">
        <v>74</v>
      </c>
      <c r="D368" s="21">
        <v>46052</v>
      </c>
      <c r="E368">
        <v>12</v>
      </c>
      <c r="F368">
        <v>14.95</v>
      </c>
      <c r="G368" s="28">
        <f>IF(ISNUMBER(H368),AVERAGE(H368:I368),AVERAGE(E368:F368))/45</f>
        <v>0.28888888888888886</v>
      </c>
      <c r="H368">
        <v>12</v>
      </c>
      <c r="I368">
        <v>14</v>
      </c>
      <c r="J368">
        <v>2025</v>
      </c>
      <c r="K368" t="s">
        <v>60</v>
      </c>
      <c r="L368" t="s">
        <v>115</v>
      </c>
      <c r="M368" t="s">
        <v>99</v>
      </c>
      <c r="N368" t="s">
        <v>20</v>
      </c>
      <c r="O368" t="s">
        <v>80</v>
      </c>
      <c r="Q368" t="s">
        <v>131</v>
      </c>
      <c r="R368" t="s">
        <v>58</v>
      </c>
      <c r="S368" t="s">
        <v>59</v>
      </c>
      <c r="T368" t="s">
        <v>44</v>
      </c>
    </row>
    <row r="369" spans="1:20" hidden="1" x14ac:dyDescent="0.2">
      <c r="A369" t="s">
        <v>53</v>
      </c>
      <c r="B369" t="s">
        <v>54</v>
      </c>
      <c r="C369" t="s">
        <v>74</v>
      </c>
      <c r="D369" s="21">
        <v>46052</v>
      </c>
      <c r="E369">
        <v>10</v>
      </c>
      <c r="F369">
        <v>12</v>
      </c>
      <c r="G369" s="28">
        <f>IF(ISNUMBER(H369),AVERAGE(H369:I369),AVERAGE(E369:F369))/45</f>
        <v>0.24444444444444444</v>
      </c>
      <c r="J369">
        <v>2025</v>
      </c>
      <c r="K369" t="s">
        <v>76</v>
      </c>
      <c r="L369" t="s">
        <v>115</v>
      </c>
      <c r="M369" t="s">
        <v>99</v>
      </c>
      <c r="N369" t="s">
        <v>20</v>
      </c>
      <c r="O369" t="s">
        <v>80</v>
      </c>
      <c r="Q369" t="s">
        <v>131</v>
      </c>
      <c r="R369" t="s">
        <v>58</v>
      </c>
      <c r="S369" t="s">
        <v>59</v>
      </c>
      <c r="T369" t="s">
        <v>44</v>
      </c>
    </row>
    <row r="370" spans="1:20" x14ac:dyDescent="0.2">
      <c r="A370" t="s">
        <v>53</v>
      </c>
      <c r="B370" t="s">
        <v>54</v>
      </c>
      <c r="C370" t="s">
        <v>19</v>
      </c>
      <c r="D370" s="21">
        <v>46055</v>
      </c>
      <c r="E370">
        <v>34.950000000000003</v>
      </c>
      <c r="F370">
        <v>36.950000000000003</v>
      </c>
      <c r="G370" s="28">
        <f>IF(ISNUMBER(H370),AVERAGE(H370:I370),AVERAGE(E370:F370))/65</f>
        <v>0.55307692307692313</v>
      </c>
      <c r="J370">
        <v>2025</v>
      </c>
      <c r="K370" t="s">
        <v>55</v>
      </c>
      <c r="L370" t="s">
        <v>115</v>
      </c>
      <c r="M370" t="s">
        <v>99</v>
      </c>
      <c r="N370" t="s">
        <v>20</v>
      </c>
      <c r="O370" t="s">
        <v>42</v>
      </c>
      <c r="Q370" t="s">
        <v>131</v>
      </c>
      <c r="R370" t="s">
        <v>58</v>
      </c>
      <c r="S370" t="s">
        <v>59</v>
      </c>
      <c r="T370" t="s">
        <v>44</v>
      </c>
    </row>
    <row r="371" spans="1:20" x14ac:dyDescent="0.2">
      <c r="A371" t="s">
        <v>53</v>
      </c>
      <c r="B371" t="s">
        <v>54</v>
      </c>
      <c r="C371" t="s">
        <v>19</v>
      </c>
      <c r="D371" s="21">
        <v>46055</v>
      </c>
      <c r="E371">
        <v>34.950000000000003</v>
      </c>
      <c r="F371">
        <v>36.950000000000003</v>
      </c>
      <c r="G371" s="28">
        <f>IF(ISNUMBER(H371),AVERAGE(H371:I371),AVERAGE(E371:F371))/65</f>
        <v>0.55307692307692313</v>
      </c>
      <c r="J371">
        <v>2025</v>
      </c>
      <c r="K371" t="s">
        <v>61</v>
      </c>
      <c r="L371" t="s">
        <v>115</v>
      </c>
      <c r="M371" t="s">
        <v>99</v>
      </c>
      <c r="N371" t="s">
        <v>20</v>
      </c>
      <c r="O371" t="s">
        <v>42</v>
      </c>
      <c r="Q371" t="s">
        <v>131</v>
      </c>
      <c r="R371" t="s">
        <v>58</v>
      </c>
      <c r="S371" t="s">
        <v>59</v>
      </c>
      <c r="T371" t="s">
        <v>44</v>
      </c>
    </row>
    <row r="372" spans="1:20" x14ac:dyDescent="0.2">
      <c r="A372" t="s">
        <v>53</v>
      </c>
      <c r="B372" t="s">
        <v>18</v>
      </c>
      <c r="C372" t="s">
        <v>19</v>
      </c>
      <c r="D372" s="21">
        <v>46055</v>
      </c>
      <c r="E372">
        <v>336</v>
      </c>
      <c r="F372">
        <v>364</v>
      </c>
      <c r="G372" s="28">
        <f>IF(ISNUMBER(H372),AVERAGE(H372:I372),AVERAGE(E372:F372))/700</f>
        <v>0.5</v>
      </c>
      <c r="H372">
        <v>350</v>
      </c>
      <c r="J372">
        <v>2025</v>
      </c>
      <c r="K372" t="s">
        <v>21</v>
      </c>
      <c r="L372" t="s">
        <v>115</v>
      </c>
      <c r="M372" t="s">
        <v>99</v>
      </c>
      <c r="N372" t="s">
        <v>20</v>
      </c>
      <c r="O372" t="s">
        <v>42</v>
      </c>
      <c r="P372" t="s">
        <v>57</v>
      </c>
      <c r="Q372" t="s">
        <v>131</v>
      </c>
      <c r="R372" t="s">
        <v>58</v>
      </c>
      <c r="S372" t="s">
        <v>59</v>
      </c>
      <c r="T372" t="s">
        <v>44</v>
      </c>
    </row>
    <row r="373" spans="1:20" x14ac:dyDescent="0.2">
      <c r="A373" t="s">
        <v>53</v>
      </c>
      <c r="B373" t="s">
        <v>18</v>
      </c>
      <c r="C373" t="s">
        <v>19</v>
      </c>
      <c r="D373" s="21">
        <v>46055</v>
      </c>
      <c r="E373">
        <v>336</v>
      </c>
      <c r="F373">
        <v>364</v>
      </c>
      <c r="G373" s="28">
        <f>IF(ISNUMBER(H373),AVERAGE(H373:I373),AVERAGE(E373:F373))/700</f>
        <v>0.5</v>
      </c>
      <c r="H373">
        <v>350</v>
      </c>
      <c r="J373">
        <v>2025</v>
      </c>
      <c r="K373" t="s">
        <v>71</v>
      </c>
      <c r="L373" t="s">
        <v>115</v>
      </c>
      <c r="M373" t="s">
        <v>99</v>
      </c>
      <c r="N373" t="s">
        <v>20</v>
      </c>
      <c r="O373" t="s">
        <v>42</v>
      </c>
      <c r="P373" t="s">
        <v>57</v>
      </c>
      <c r="Q373" t="s">
        <v>131</v>
      </c>
      <c r="R373" t="s">
        <v>58</v>
      </c>
      <c r="S373" t="s">
        <v>59</v>
      </c>
      <c r="T373" t="s">
        <v>44</v>
      </c>
    </row>
    <row r="374" spans="1:20" hidden="1" x14ac:dyDescent="0.2">
      <c r="A374" t="s">
        <v>53</v>
      </c>
      <c r="B374" t="s">
        <v>54</v>
      </c>
      <c r="C374" t="s">
        <v>74</v>
      </c>
      <c r="D374" s="21">
        <v>46055</v>
      </c>
      <c r="E374">
        <v>12</v>
      </c>
      <c r="F374">
        <v>14.95</v>
      </c>
      <c r="G374" s="28">
        <f>IF(ISNUMBER(H374),AVERAGE(H374:I374),AVERAGE(E374:F374))/45</f>
        <v>0.28888888888888886</v>
      </c>
      <c r="H374">
        <v>12</v>
      </c>
      <c r="I374">
        <v>14</v>
      </c>
      <c r="J374">
        <v>2025</v>
      </c>
      <c r="K374" t="s">
        <v>60</v>
      </c>
      <c r="L374" t="s">
        <v>115</v>
      </c>
      <c r="M374" t="s">
        <v>99</v>
      </c>
      <c r="N374" t="s">
        <v>20</v>
      </c>
      <c r="O374" t="s">
        <v>42</v>
      </c>
      <c r="Q374" t="s">
        <v>131</v>
      </c>
      <c r="R374" t="s">
        <v>58</v>
      </c>
      <c r="S374" t="s">
        <v>59</v>
      </c>
      <c r="T374" t="s">
        <v>44</v>
      </c>
    </row>
    <row r="375" spans="1:20" hidden="1" x14ac:dyDescent="0.2">
      <c r="A375" t="s">
        <v>53</v>
      </c>
      <c r="B375" t="s">
        <v>54</v>
      </c>
      <c r="C375" t="s">
        <v>74</v>
      </c>
      <c r="D375" s="21">
        <v>46055</v>
      </c>
      <c r="E375">
        <v>12</v>
      </c>
      <c r="F375">
        <v>14.95</v>
      </c>
      <c r="G375" s="28">
        <f>IF(ISNUMBER(H375),AVERAGE(H375:I375),AVERAGE(E375:F375))/45</f>
        <v>0.28888888888888886</v>
      </c>
      <c r="H375">
        <v>12</v>
      </c>
      <c r="I375">
        <v>14</v>
      </c>
      <c r="J375">
        <v>2025</v>
      </c>
      <c r="K375" t="s">
        <v>75</v>
      </c>
      <c r="L375" t="s">
        <v>115</v>
      </c>
      <c r="M375" t="s">
        <v>99</v>
      </c>
      <c r="N375" t="s">
        <v>20</v>
      </c>
      <c r="O375" t="s">
        <v>42</v>
      </c>
      <c r="Q375" t="s">
        <v>131</v>
      </c>
      <c r="R375" t="s">
        <v>58</v>
      </c>
      <c r="S375" t="s">
        <v>59</v>
      </c>
      <c r="T375" t="s">
        <v>44</v>
      </c>
    </row>
    <row r="376" spans="1:20" hidden="1" x14ac:dyDescent="0.2">
      <c r="A376" t="s">
        <v>53</v>
      </c>
      <c r="B376" t="s">
        <v>54</v>
      </c>
      <c r="C376" t="s">
        <v>74</v>
      </c>
      <c r="D376" s="21">
        <v>46055</v>
      </c>
      <c r="E376">
        <v>10</v>
      </c>
      <c r="F376">
        <v>12</v>
      </c>
      <c r="G376" s="28">
        <f>IF(ISNUMBER(H376),AVERAGE(H376:I376),AVERAGE(E376:F376))/45</f>
        <v>0.24444444444444444</v>
      </c>
      <c r="J376">
        <v>2025</v>
      </c>
      <c r="K376" t="s">
        <v>76</v>
      </c>
      <c r="L376" t="s">
        <v>115</v>
      </c>
      <c r="M376" t="s">
        <v>99</v>
      </c>
      <c r="N376" t="s">
        <v>20</v>
      </c>
      <c r="O376" t="s">
        <v>42</v>
      </c>
      <c r="P376" t="s">
        <v>57</v>
      </c>
      <c r="Q376" t="s">
        <v>131</v>
      </c>
      <c r="R376" t="s">
        <v>58</v>
      </c>
      <c r="S376" t="s">
        <v>59</v>
      </c>
      <c r="T376" t="s">
        <v>44</v>
      </c>
    </row>
    <row r="377" spans="1:20" x14ac:dyDescent="0.2">
      <c r="A377" t="s">
        <v>53</v>
      </c>
      <c r="B377" t="s">
        <v>54</v>
      </c>
      <c r="C377" t="s">
        <v>19</v>
      </c>
      <c r="D377" s="21">
        <v>46056</v>
      </c>
      <c r="E377">
        <v>33.950000000000003</v>
      </c>
      <c r="F377">
        <v>35.950000000000003</v>
      </c>
      <c r="G377" s="28">
        <f>IF(ISNUMBER(H377),AVERAGE(H377:I377),AVERAGE(E377:F377))/65</f>
        <v>0.53769230769230769</v>
      </c>
      <c r="J377">
        <v>2025</v>
      </c>
      <c r="K377" t="s">
        <v>55</v>
      </c>
      <c r="L377" t="s">
        <v>129</v>
      </c>
      <c r="M377" t="s">
        <v>69</v>
      </c>
      <c r="N377" t="s">
        <v>20</v>
      </c>
      <c r="O377" t="s">
        <v>132</v>
      </c>
      <c r="P377" t="s">
        <v>57</v>
      </c>
      <c r="Q377" t="s">
        <v>131</v>
      </c>
      <c r="R377" t="s">
        <v>58</v>
      </c>
      <c r="S377" t="s">
        <v>59</v>
      </c>
      <c r="T377" t="s">
        <v>44</v>
      </c>
    </row>
    <row r="378" spans="1:20" x14ac:dyDescent="0.2">
      <c r="A378" t="s">
        <v>53</v>
      </c>
      <c r="B378" t="s">
        <v>54</v>
      </c>
      <c r="C378" t="s">
        <v>19</v>
      </c>
      <c r="D378" s="21">
        <v>46056</v>
      </c>
      <c r="E378">
        <v>33.950000000000003</v>
      </c>
      <c r="F378">
        <v>35.950000000000003</v>
      </c>
      <c r="G378" s="28">
        <f>IF(ISNUMBER(H378),AVERAGE(H378:I378),AVERAGE(E378:F378))/65</f>
        <v>0.53769230769230769</v>
      </c>
      <c r="J378">
        <v>2025</v>
      </c>
      <c r="K378" t="s">
        <v>61</v>
      </c>
      <c r="L378" t="s">
        <v>129</v>
      </c>
      <c r="M378" t="s">
        <v>69</v>
      </c>
      <c r="N378" t="s">
        <v>20</v>
      </c>
      <c r="O378" t="s">
        <v>132</v>
      </c>
      <c r="P378" t="s">
        <v>57</v>
      </c>
      <c r="Q378" t="s">
        <v>131</v>
      </c>
      <c r="R378" t="s">
        <v>58</v>
      </c>
      <c r="S378" t="s">
        <v>59</v>
      </c>
      <c r="T378" t="s">
        <v>44</v>
      </c>
    </row>
    <row r="379" spans="1:20" x14ac:dyDescent="0.2">
      <c r="A379" t="s">
        <v>53</v>
      </c>
      <c r="B379" t="s">
        <v>18</v>
      </c>
      <c r="C379" t="s">
        <v>19</v>
      </c>
      <c r="D379" s="21">
        <v>46056</v>
      </c>
      <c r="E379">
        <v>336</v>
      </c>
      <c r="F379">
        <v>350</v>
      </c>
      <c r="G379" s="28">
        <f>IF(ISNUMBER(H379),AVERAGE(H379:I379),AVERAGE(E379:F379))/700</f>
        <v>0.49</v>
      </c>
      <c r="J379">
        <v>2025</v>
      </c>
      <c r="K379" t="s">
        <v>21</v>
      </c>
      <c r="L379" t="s">
        <v>129</v>
      </c>
      <c r="M379" t="s">
        <v>69</v>
      </c>
      <c r="N379" t="s">
        <v>20</v>
      </c>
      <c r="O379" t="s">
        <v>132</v>
      </c>
      <c r="P379" t="s">
        <v>130</v>
      </c>
      <c r="Q379" t="s">
        <v>131</v>
      </c>
      <c r="R379" t="s">
        <v>58</v>
      </c>
      <c r="S379" t="s">
        <v>59</v>
      </c>
      <c r="T379" t="s">
        <v>44</v>
      </c>
    </row>
    <row r="380" spans="1:20" x14ac:dyDescent="0.2">
      <c r="A380" t="s">
        <v>53</v>
      </c>
      <c r="B380" t="s">
        <v>18</v>
      </c>
      <c r="C380" t="s">
        <v>19</v>
      </c>
      <c r="D380" s="21">
        <v>46056</v>
      </c>
      <c r="E380">
        <v>336</v>
      </c>
      <c r="F380">
        <v>350</v>
      </c>
      <c r="G380" s="28">
        <f>IF(ISNUMBER(H380),AVERAGE(H380:I380),AVERAGE(E380:F380))/700</f>
        <v>0.48499999999999999</v>
      </c>
      <c r="H380">
        <v>336</v>
      </c>
      <c r="I380">
        <v>343</v>
      </c>
      <c r="J380">
        <v>2025</v>
      </c>
      <c r="K380" t="s">
        <v>71</v>
      </c>
      <c r="L380" t="s">
        <v>129</v>
      </c>
      <c r="M380" t="s">
        <v>69</v>
      </c>
      <c r="N380" t="s">
        <v>20</v>
      </c>
      <c r="O380" t="s">
        <v>132</v>
      </c>
      <c r="P380" t="s">
        <v>130</v>
      </c>
      <c r="Q380" t="s">
        <v>131</v>
      </c>
      <c r="R380" t="s">
        <v>58</v>
      </c>
      <c r="S380" t="s">
        <v>59</v>
      </c>
      <c r="T380" t="s">
        <v>44</v>
      </c>
    </row>
    <row r="381" spans="1:20" hidden="1" x14ac:dyDescent="0.2">
      <c r="A381" t="s">
        <v>53</v>
      </c>
      <c r="B381" t="s">
        <v>54</v>
      </c>
      <c r="C381" t="s">
        <v>74</v>
      </c>
      <c r="D381" s="21">
        <v>46056</v>
      </c>
      <c r="E381">
        <v>12</v>
      </c>
      <c r="F381">
        <v>14</v>
      </c>
      <c r="G381" s="28">
        <f>IF(ISNUMBER(H381),AVERAGE(H381:I381),AVERAGE(E381:F381))/45</f>
        <v>0.26666666666666666</v>
      </c>
      <c r="H381">
        <v>12</v>
      </c>
      <c r="J381">
        <v>2025</v>
      </c>
      <c r="K381" t="s">
        <v>75</v>
      </c>
      <c r="L381" t="s">
        <v>129</v>
      </c>
      <c r="M381" t="s">
        <v>69</v>
      </c>
      <c r="N381" t="s">
        <v>20</v>
      </c>
      <c r="O381" t="s">
        <v>132</v>
      </c>
      <c r="Q381" t="s">
        <v>131</v>
      </c>
      <c r="R381" t="s">
        <v>58</v>
      </c>
      <c r="S381" t="s">
        <v>59</v>
      </c>
      <c r="T381" t="s">
        <v>44</v>
      </c>
    </row>
    <row r="382" spans="1:20" hidden="1" x14ac:dyDescent="0.2">
      <c r="A382" t="s">
        <v>53</v>
      </c>
      <c r="B382" t="s">
        <v>54</v>
      </c>
      <c r="C382" t="s">
        <v>74</v>
      </c>
      <c r="D382" s="21">
        <v>46056</v>
      </c>
      <c r="E382">
        <v>12</v>
      </c>
      <c r="F382">
        <v>14</v>
      </c>
      <c r="G382" s="28">
        <f>IF(ISNUMBER(H382),AVERAGE(H382:I382),AVERAGE(E382:F382))/45</f>
        <v>0.26666666666666666</v>
      </c>
      <c r="H382">
        <v>12</v>
      </c>
      <c r="J382">
        <v>2025</v>
      </c>
      <c r="K382" t="s">
        <v>60</v>
      </c>
      <c r="L382" t="s">
        <v>129</v>
      </c>
      <c r="M382" t="s">
        <v>69</v>
      </c>
      <c r="N382" t="s">
        <v>20</v>
      </c>
      <c r="O382" t="s">
        <v>132</v>
      </c>
      <c r="Q382" t="s">
        <v>131</v>
      </c>
      <c r="R382" t="s">
        <v>58</v>
      </c>
      <c r="S382" t="s">
        <v>59</v>
      </c>
      <c r="T382" t="s">
        <v>44</v>
      </c>
    </row>
    <row r="383" spans="1:20" hidden="1" x14ac:dyDescent="0.2">
      <c r="A383" t="s">
        <v>53</v>
      </c>
      <c r="B383" t="s">
        <v>54</v>
      </c>
      <c r="C383" t="s">
        <v>74</v>
      </c>
      <c r="D383" s="21">
        <v>46056</v>
      </c>
      <c r="E383">
        <v>9</v>
      </c>
      <c r="F383">
        <v>11</v>
      </c>
      <c r="G383" s="28">
        <f>IF(ISNUMBER(H383),AVERAGE(H383:I383),AVERAGE(E383:F383))/45</f>
        <v>0.22222222222222221</v>
      </c>
      <c r="H383">
        <v>10</v>
      </c>
      <c r="J383">
        <v>2025</v>
      </c>
      <c r="K383" t="s">
        <v>76</v>
      </c>
      <c r="L383" t="s">
        <v>129</v>
      </c>
      <c r="M383" t="s">
        <v>69</v>
      </c>
      <c r="N383" t="s">
        <v>20</v>
      </c>
      <c r="O383" t="s">
        <v>132</v>
      </c>
      <c r="P383" t="s">
        <v>57</v>
      </c>
      <c r="Q383" t="s">
        <v>131</v>
      </c>
      <c r="R383" t="s">
        <v>58</v>
      </c>
      <c r="S383" t="s">
        <v>59</v>
      </c>
      <c r="T383" t="s">
        <v>44</v>
      </c>
    </row>
    <row r="384" spans="1:20" x14ac:dyDescent="0.2">
      <c r="A384" t="s">
        <v>53</v>
      </c>
      <c r="B384" t="s">
        <v>54</v>
      </c>
      <c r="C384" t="s">
        <v>19</v>
      </c>
      <c r="D384" s="21">
        <v>46057</v>
      </c>
      <c r="E384">
        <v>33.950000000000003</v>
      </c>
      <c r="F384">
        <v>35.950000000000003</v>
      </c>
      <c r="G384" s="28">
        <f>IF(ISNUMBER(H384),AVERAGE(H384:I384),AVERAGE(E384:F384))/65</f>
        <v>0.53769230769230769</v>
      </c>
      <c r="H384">
        <v>34.950000000000003</v>
      </c>
      <c r="J384">
        <v>2025</v>
      </c>
      <c r="K384" t="s">
        <v>55</v>
      </c>
      <c r="L384" t="s">
        <v>129</v>
      </c>
      <c r="M384" t="s">
        <v>69</v>
      </c>
      <c r="N384" t="s">
        <v>20</v>
      </c>
      <c r="O384" t="s">
        <v>42</v>
      </c>
      <c r="P384" t="s">
        <v>57</v>
      </c>
      <c r="Q384" t="s">
        <v>131</v>
      </c>
      <c r="R384" t="s">
        <v>58</v>
      </c>
      <c r="S384" t="s">
        <v>59</v>
      </c>
      <c r="T384" t="s">
        <v>44</v>
      </c>
    </row>
    <row r="385" spans="1:20" x14ac:dyDescent="0.2">
      <c r="A385" t="s">
        <v>53</v>
      </c>
      <c r="B385" t="s">
        <v>54</v>
      </c>
      <c r="C385" t="s">
        <v>19</v>
      </c>
      <c r="D385" s="21">
        <v>46057</v>
      </c>
      <c r="E385">
        <v>33.950000000000003</v>
      </c>
      <c r="F385">
        <v>35.950000000000003</v>
      </c>
      <c r="G385" s="28">
        <f>IF(ISNUMBER(H385),AVERAGE(H385:I385),AVERAGE(E385:F385))/65</f>
        <v>0.53769230769230769</v>
      </c>
      <c r="H385">
        <v>34.950000000000003</v>
      </c>
      <c r="J385">
        <v>2025</v>
      </c>
      <c r="K385" t="s">
        <v>61</v>
      </c>
      <c r="L385" t="s">
        <v>129</v>
      </c>
      <c r="M385" t="s">
        <v>69</v>
      </c>
      <c r="N385" t="s">
        <v>20</v>
      </c>
      <c r="O385" t="s">
        <v>42</v>
      </c>
      <c r="P385" t="s">
        <v>57</v>
      </c>
      <c r="Q385" t="s">
        <v>131</v>
      </c>
      <c r="R385" t="s">
        <v>58</v>
      </c>
      <c r="S385" t="s">
        <v>59</v>
      </c>
      <c r="T385" t="s">
        <v>44</v>
      </c>
    </row>
    <row r="386" spans="1:20" x14ac:dyDescent="0.2">
      <c r="A386" t="s">
        <v>53</v>
      </c>
      <c r="B386" t="s">
        <v>18</v>
      </c>
      <c r="C386" t="s">
        <v>19</v>
      </c>
      <c r="D386" s="21">
        <v>46057</v>
      </c>
      <c r="E386">
        <v>336</v>
      </c>
      <c r="F386">
        <v>350</v>
      </c>
      <c r="G386" s="28">
        <f>IF(ISNUMBER(H386),AVERAGE(H386:I386),AVERAGE(E386:F386))/700</f>
        <v>0.49</v>
      </c>
      <c r="J386">
        <v>2025</v>
      </c>
      <c r="K386" t="s">
        <v>21</v>
      </c>
      <c r="L386" t="s">
        <v>129</v>
      </c>
      <c r="M386" t="s">
        <v>69</v>
      </c>
      <c r="N386" t="s">
        <v>20</v>
      </c>
      <c r="O386" t="s">
        <v>42</v>
      </c>
      <c r="P386" t="s">
        <v>130</v>
      </c>
      <c r="Q386" t="s">
        <v>131</v>
      </c>
      <c r="R386" t="s">
        <v>58</v>
      </c>
      <c r="S386" t="s">
        <v>59</v>
      </c>
      <c r="T386" t="s">
        <v>44</v>
      </c>
    </row>
    <row r="387" spans="1:20" x14ac:dyDescent="0.2">
      <c r="A387" t="s">
        <v>53</v>
      </c>
      <c r="B387" t="s">
        <v>18</v>
      </c>
      <c r="C387" t="s">
        <v>19</v>
      </c>
      <c r="D387" s="21">
        <v>46057</v>
      </c>
      <c r="E387">
        <v>336</v>
      </c>
      <c r="F387">
        <v>350</v>
      </c>
      <c r="G387" s="28">
        <f>IF(ISNUMBER(H387),AVERAGE(H387:I387),AVERAGE(E387:F387))/700</f>
        <v>0.48499999999999999</v>
      </c>
      <c r="H387">
        <v>336</v>
      </c>
      <c r="I387">
        <v>343</v>
      </c>
      <c r="J387">
        <v>2025</v>
      </c>
      <c r="K387" t="s">
        <v>71</v>
      </c>
      <c r="L387" t="s">
        <v>129</v>
      </c>
      <c r="M387" t="s">
        <v>69</v>
      </c>
      <c r="N387" t="s">
        <v>20</v>
      </c>
      <c r="O387" t="s">
        <v>42</v>
      </c>
      <c r="P387" t="s">
        <v>130</v>
      </c>
      <c r="Q387" t="s">
        <v>131</v>
      </c>
      <c r="R387" t="s">
        <v>58</v>
      </c>
      <c r="S387" t="s">
        <v>59</v>
      </c>
      <c r="T387" t="s">
        <v>44</v>
      </c>
    </row>
    <row r="388" spans="1:20" hidden="1" x14ac:dyDescent="0.2">
      <c r="A388" t="s">
        <v>53</v>
      </c>
      <c r="B388" t="s">
        <v>54</v>
      </c>
      <c r="C388" t="s">
        <v>74</v>
      </c>
      <c r="D388" s="21">
        <v>46057</v>
      </c>
      <c r="E388">
        <v>12</v>
      </c>
      <c r="F388">
        <v>14</v>
      </c>
      <c r="G388" s="28">
        <f>IF(ISNUMBER(H388),AVERAGE(H388:I388),AVERAGE(E388:F388))/45</f>
        <v>0.26666666666666666</v>
      </c>
      <c r="H388">
        <v>12</v>
      </c>
      <c r="J388">
        <v>2025</v>
      </c>
      <c r="K388" t="s">
        <v>75</v>
      </c>
      <c r="L388" t="s">
        <v>129</v>
      </c>
      <c r="M388" t="s">
        <v>69</v>
      </c>
      <c r="N388" t="s">
        <v>20</v>
      </c>
      <c r="O388" t="s">
        <v>42</v>
      </c>
      <c r="Q388" t="s">
        <v>131</v>
      </c>
      <c r="R388" t="s">
        <v>58</v>
      </c>
      <c r="S388" t="s">
        <v>59</v>
      </c>
      <c r="T388" t="s">
        <v>44</v>
      </c>
    </row>
    <row r="389" spans="1:20" hidden="1" x14ac:dyDescent="0.2">
      <c r="A389" t="s">
        <v>53</v>
      </c>
      <c r="B389" t="s">
        <v>54</v>
      </c>
      <c r="C389" t="s">
        <v>74</v>
      </c>
      <c r="D389" s="21">
        <v>46057</v>
      </c>
      <c r="E389">
        <v>12</v>
      </c>
      <c r="F389">
        <v>14</v>
      </c>
      <c r="G389" s="28">
        <f>IF(ISNUMBER(H389),AVERAGE(H389:I389),AVERAGE(E389:F389))/45</f>
        <v>0.26666666666666666</v>
      </c>
      <c r="H389">
        <v>12</v>
      </c>
      <c r="J389">
        <v>2025</v>
      </c>
      <c r="K389" t="s">
        <v>60</v>
      </c>
      <c r="L389" t="s">
        <v>129</v>
      </c>
      <c r="M389" t="s">
        <v>69</v>
      </c>
      <c r="N389" t="s">
        <v>20</v>
      </c>
      <c r="O389" t="s">
        <v>42</v>
      </c>
      <c r="Q389" t="s">
        <v>131</v>
      </c>
      <c r="R389" t="s">
        <v>58</v>
      </c>
      <c r="S389" t="s">
        <v>59</v>
      </c>
      <c r="T389" t="s">
        <v>44</v>
      </c>
    </row>
    <row r="390" spans="1:20" hidden="1" x14ac:dyDescent="0.2">
      <c r="A390" t="s">
        <v>53</v>
      </c>
      <c r="B390" t="s">
        <v>54</v>
      </c>
      <c r="C390" t="s">
        <v>74</v>
      </c>
      <c r="D390" s="21">
        <v>46057</v>
      </c>
      <c r="E390">
        <v>9</v>
      </c>
      <c r="F390">
        <v>11</v>
      </c>
      <c r="G390" s="28">
        <f>IF(ISNUMBER(H390),AVERAGE(H390:I390),AVERAGE(E390:F390))/45</f>
        <v>0.22222222222222221</v>
      </c>
      <c r="H390">
        <v>10</v>
      </c>
      <c r="J390">
        <v>2025</v>
      </c>
      <c r="K390" t="s">
        <v>76</v>
      </c>
      <c r="L390" t="s">
        <v>129</v>
      </c>
      <c r="M390" t="s">
        <v>69</v>
      </c>
      <c r="N390" t="s">
        <v>20</v>
      </c>
      <c r="O390" t="s">
        <v>42</v>
      </c>
      <c r="P390" t="s">
        <v>57</v>
      </c>
      <c r="Q390" t="s">
        <v>131</v>
      </c>
      <c r="R390" t="s">
        <v>58</v>
      </c>
      <c r="S390" t="s">
        <v>59</v>
      </c>
      <c r="T390" t="s">
        <v>44</v>
      </c>
    </row>
    <row r="391" spans="1:20" x14ac:dyDescent="0.2">
      <c r="A391" t="s">
        <v>53</v>
      </c>
      <c r="B391" t="s">
        <v>54</v>
      </c>
      <c r="C391" t="s">
        <v>19</v>
      </c>
      <c r="D391" s="21">
        <v>46058</v>
      </c>
      <c r="E391">
        <v>32.950000000000003</v>
      </c>
      <c r="F391">
        <v>34.950000000000003</v>
      </c>
      <c r="G391" s="28">
        <f>IF(ISNUMBER(H391),AVERAGE(H391:I391),AVERAGE(E391:F391))/65</f>
        <v>0.52230769230769236</v>
      </c>
      <c r="J391">
        <v>2025</v>
      </c>
      <c r="K391" t="s">
        <v>55</v>
      </c>
      <c r="L391" t="s">
        <v>133</v>
      </c>
      <c r="M391" t="s">
        <v>69</v>
      </c>
      <c r="N391" t="s">
        <v>20</v>
      </c>
      <c r="O391" t="s">
        <v>134</v>
      </c>
      <c r="P391" t="s">
        <v>57</v>
      </c>
      <c r="Q391" t="s">
        <v>135</v>
      </c>
      <c r="R391" t="s">
        <v>58</v>
      </c>
      <c r="S391" t="s">
        <v>59</v>
      </c>
      <c r="T391" t="s">
        <v>44</v>
      </c>
    </row>
    <row r="392" spans="1:20" x14ac:dyDescent="0.2">
      <c r="A392" t="s">
        <v>53</v>
      </c>
      <c r="B392" t="s">
        <v>54</v>
      </c>
      <c r="C392" t="s">
        <v>19</v>
      </c>
      <c r="D392" s="21">
        <v>46058</v>
      </c>
      <c r="E392">
        <v>32.950000000000003</v>
      </c>
      <c r="F392">
        <v>34.950000000000003</v>
      </c>
      <c r="G392" s="28">
        <f>IF(ISNUMBER(H392),AVERAGE(H392:I392),AVERAGE(E392:F392))/65</f>
        <v>0.52230769230769236</v>
      </c>
      <c r="J392">
        <v>2025</v>
      </c>
      <c r="K392" t="s">
        <v>61</v>
      </c>
      <c r="L392" t="s">
        <v>133</v>
      </c>
      <c r="M392" t="s">
        <v>69</v>
      </c>
      <c r="N392" t="s">
        <v>20</v>
      </c>
      <c r="O392" t="s">
        <v>134</v>
      </c>
      <c r="P392" t="s">
        <v>57</v>
      </c>
      <c r="Q392" t="s">
        <v>135</v>
      </c>
      <c r="R392" t="s">
        <v>58</v>
      </c>
      <c r="S392" t="s">
        <v>59</v>
      </c>
      <c r="T392" t="s">
        <v>44</v>
      </c>
    </row>
    <row r="393" spans="1:20" x14ac:dyDescent="0.2">
      <c r="A393" t="s">
        <v>53</v>
      </c>
      <c r="B393" t="s">
        <v>18</v>
      </c>
      <c r="C393" t="s">
        <v>19</v>
      </c>
      <c r="D393" s="21">
        <v>46058</v>
      </c>
      <c r="E393">
        <v>320</v>
      </c>
      <c r="F393">
        <v>350</v>
      </c>
      <c r="G393" s="28">
        <f>IF(ISNUMBER(H393),AVERAGE(H393:I393),AVERAGE(E393:F393))/700</f>
        <v>0.48</v>
      </c>
      <c r="H393">
        <v>329</v>
      </c>
      <c r="I393">
        <v>343</v>
      </c>
      <c r="J393">
        <v>2025</v>
      </c>
      <c r="K393" t="s">
        <v>21</v>
      </c>
      <c r="L393" t="s">
        <v>133</v>
      </c>
      <c r="M393" t="s">
        <v>69</v>
      </c>
      <c r="N393" t="s">
        <v>20</v>
      </c>
      <c r="O393" t="s">
        <v>134</v>
      </c>
      <c r="P393" t="s">
        <v>136</v>
      </c>
      <c r="Q393" t="s">
        <v>135</v>
      </c>
      <c r="R393" t="s">
        <v>58</v>
      </c>
      <c r="S393" t="s">
        <v>59</v>
      </c>
      <c r="T393" t="s">
        <v>44</v>
      </c>
    </row>
    <row r="394" spans="1:20" x14ac:dyDescent="0.2">
      <c r="A394" t="s">
        <v>53</v>
      </c>
      <c r="B394" t="s">
        <v>18</v>
      </c>
      <c r="C394" t="s">
        <v>19</v>
      </c>
      <c r="D394" s="21">
        <v>46058</v>
      </c>
      <c r="E394">
        <v>320</v>
      </c>
      <c r="F394">
        <v>350</v>
      </c>
      <c r="G394" s="28">
        <f>IF(ISNUMBER(H394),AVERAGE(H394:I394),AVERAGE(E394:F394))/700</f>
        <v>0.47</v>
      </c>
      <c r="H394">
        <v>322</v>
      </c>
      <c r="I394">
        <v>336</v>
      </c>
      <c r="J394">
        <v>2025</v>
      </c>
      <c r="K394" t="s">
        <v>71</v>
      </c>
      <c r="L394" t="s">
        <v>133</v>
      </c>
      <c r="M394" t="s">
        <v>69</v>
      </c>
      <c r="N394" t="s">
        <v>20</v>
      </c>
      <c r="O394" t="s">
        <v>134</v>
      </c>
      <c r="P394" t="s">
        <v>57</v>
      </c>
      <c r="Q394" t="s">
        <v>135</v>
      </c>
      <c r="R394" t="s">
        <v>58</v>
      </c>
      <c r="S394" t="s">
        <v>59</v>
      </c>
      <c r="T394" t="s">
        <v>44</v>
      </c>
    </row>
    <row r="395" spans="1:20" hidden="1" x14ac:dyDescent="0.2">
      <c r="A395" t="s">
        <v>53</v>
      </c>
      <c r="B395" t="s">
        <v>54</v>
      </c>
      <c r="C395" t="s">
        <v>74</v>
      </c>
      <c r="D395" s="21">
        <v>46058</v>
      </c>
      <c r="E395">
        <v>12</v>
      </c>
      <c r="F395">
        <v>14</v>
      </c>
      <c r="G395" s="28">
        <f>IF(ISNUMBER(H395),AVERAGE(H395:I395),AVERAGE(E395:F395))/45</f>
        <v>0.26666666666666666</v>
      </c>
      <c r="H395">
        <v>12</v>
      </c>
      <c r="J395">
        <v>2025</v>
      </c>
      <c r="K395" t="s">
        <v>75</v>
      </c>
      <c r="L395" t="s">
        <v>133</v>
      </c>
      <c r="M395" t="s">
        <v>69</v>
      </c>
      <c r="N395" t="s">
        <v>20</v>
      </c>
      <c r="O395" t="s">
        <v>134</v>
      </c>
      <c r="Q395" t="s">
        <v>135</v>
      </c>
      <c r="R395" t="s">
        <v>58</v>
      </c>
      <c r="S395" t="s">
        <v>59</v>
      </c>
      <c r="T395" t="s">
        <v>44</v>
      </c>
    </row>
    <row r="396" spans="1:20" hidden="1" x14ac:dyDescent="0.2">
      <c r="A396" t="s">
        <v>53</v>
      </c>
      <c r="B396" t="s">
        <v>54</v>
      </c>
      <c r="C396" t="s">
        <v>74</v>
      </c>
      <c r="D396" s="21">
        <v>46058</v>
      </c>
      <c r="E396">
        <v>12</v>
      </c>
      <c r="F396">
        <v>14</v>
      </c>
      <c r="G396" s="28">
        <f>IF(ISNUMBER(H396),AVERAGE(H396:I396),AVERAGE(E396:F396))/45</f>
        <v>0.26666666666666666</v>
      </c>
      <c r="H396">
        <v>12</v>
      </c>
      <c r="J396">
        <v>2025</v>
      </c>
      <c r="K396" t="s">
        <v>60</v>
      </c>
      <c r="L396" t="s">
        <v>133</v>
      </c>
      <c r="M396" t="s">
        <v>69</v>
      </c>
      <c r="N396" t="s">
        <v>20</v>
      </c>
      <c r="O396" t="s">
        <v>134</v>
      </c>
      <c r="Q396" t="s">
        <v>135</v>
      </c>
      <c r="R396" t="s">
        <v>58</v>
      </c>
      <c r="S396" t="s">
        <v>59</v>
      </c>
      <c r="T396" t="s">
        <v>44</v>
      </c>
    </row>
    <row r="397" spans="1:20" hidden="1" x14ac:dyDescent="0.2">
      <c r="A397" t="s">
        <v>53</v>
      </c>
      <c r="B397" t="s">
        <v>54</v>
      </c>
      <c r="C397" t="s">
        <v>74</v>
      </c>
      <c r="D397" s="21">
        <v>46058</v>
      </c>
      <c r="E397">
        <v>9</v>
      </c>
      <c r="F397">
        <v>11</v>
      </c>
      <c r="G397" s="28">
        <f>IF(ISNUMBER(H397),AVERAGE(H397:I397),AVERAGE(E397:F397))/45</f>
        <v>0.22222222222222221</v>
      </c>
      <c r="H397">
        <v>10</v>
      </c>
      <c r="J397">
        <v>2025</v>
      </c>
      <c r="K397" t="s">
        <v>76</v>
      </c>
      <c r="L397" t="s">
        <v>133</v>
      </c>
      <c r="M397" t="s">
        <v>69</v>
      </c>
      <c r="N397" t="s">
        <v>20</v>
      </c>
      <c r="O397" t="s">
        <v>134</v>
      </c>
      <c r="P397" t="s">
        <v>57</v>
      </c>
      <c r="Q397" t="s">
        <v>135</v>
      </c>
      <c r="R397" t="s">
        <v>58</v>
      </c>
      <c r="S397" t="s">
        <v>59</v>
      </c>
      <c r="T397" t="s">
        <v>44</v>
      </c>
    </row>
    <row r="398" spans="1:20" x14ac:dyDescent="0.2">
      <c r="A398" t="s">
        <v>53</v>
      </c>
      <c r="B398" t="s">
        <v>54</v>
      </c>
      <c r="C398" t="s">
        <v>19</v>
      </c>
      <c r="D398" s="21">
        <v>46059</v>
      </c>
      <c r="E398">
        <v>32.950000000000003</v>
      </c>
      <c r="F398">
        <v>34.950000000000003</v>
      </c>
      <c r="G398" s="28">
        <f>IF(ISNUMBER(H398),AVERAGE(H398:I398),AVERAGE(E398:F398))/65</f>
        <v>0.52230769230769236</v>
      </c>
      <c r="J398">
        <v>2025</v>
      </c>
      <c r="K398" t="s">
        <v>55</v>
      </c>
      <c r="L398" t="s">
        <v>139</v>
      </c>
      <c r="M398" t="s">
        <v>69</v>
      </c>
      <c r="N398" t="s">
        <v>20</v>
      </c>
      <c r="O398" t="s">
        <v>42</v>
      </c>
      <c r="P398" t="s">
        <v>57</v>
      </c>
      <c r="Q398" t="s">
        <v>135</v>
      </c>
      <c r="R398" t="s">
        <v>58</v>
      </c>
      <c r="S398" t="s">
        <v>59</v>
      </c>
      <c r="T398" t="s">
        <v>44</v>
      </c>
    </row>
    <row r="399" spans="1:20" x14ac:dyDescent="0.2">
      <c r="A399" t="s">
        <v>53</v>
      </c>
      <c r="B399" t="s">
        <v>54</v>
      </c>
      <c r="C399" t="s">
        <v>19</v>
      </c>
      <c r="D399" s="21">
        <v>46059</v>
      </c>
      <c r="E399">
        <v>32.950000000000003</v>
      </c>
      <c r="F399">
        <v>34.950000000000003</v>
      </c>
      <c r="G399" s="28">
        <f>IF(ISNUMBER(H399),AVERAGE(H399:I399),AVERAGE(E399:F399))/65</f>
        <v>0.52230769230769236</v>
      </c>
      <c r="J399">
        <v>2025</v>
      </c>
      <c r="K399" t="s">
        <v>61</v>
      </c>
      <c r="L399" t="s">
        <v>139</v>
      </c>
      <c r="M399" t="s">
        <v>69</v>
      </c>
      <c r="N399" t="s">
        <v>20</v>
      </c>
      <c r="O399" t="s">
        <v>42</v>
      </c>
      <c r="P399" t="s">
        <v>57</v>
      </c>
      <c r="Q399" t="s">
        <v>135</v>
      </c>
      <c r="R399" t="s">
        <v>58</v>
      </c>
      <c r="S399" t="s">
        <v>59</v>
      </c>
      <c r="T399" t="s">
        <v>44</v>
      </c>
    </row>
    <row r="400" spans="1:20" x14ac:dyDescent="0.2">
      <c r="A400" t="s">
        <v>53</v>
      </c>
      <c r="B400" t="s">
        <v>18</v>
      </c>
      <c r="C400" t="s">
        <v>19</v>
      </c>
      <c r="D400" s="21">
        <v>46059</v>
      </c>
      <c r="E400">
        <v>320</v>
      </c>
      <c r="F400">
        <v>350</v>
      </c>
      <c r="G400" s="28">
        <f>IF(ISNUMBER(H400),AVERAGE(H400:I400),AVERAGE(E400:F400))/700</f>
        <v>0.48</v>
      </c>
      <c r="H400">
        <v>329</v>
      </c>
      <c r="I400">
        <v>343</v>
      </c>
      <c r="J400">
        <v>2025</v>
      </c>
      <c r="K400" t="s">
        <v>21</v>
      </c>
      <c r="L400" t="s">
        <v>139</v>
      </c>
      <c r="M400" t="s">
        <v>69</v>
      </c>
      <c r="N400" t="s">
        <v>20</v>
      </c>
      <c r="O400" t="s">
        <v>42</v>
      </c>
      <c r="P400" t="s">
        <v>136</v>
      </c>
      <c r="Q400" t="s">
        <v>135</v>
      </c>
      <c r="R400" t="s">
        <v>58</v>
      </c>
      <c r="S400" t="s">
        <v>59</v>
      </c>
      <c r="T400" t="s">
        <v>44</v>
      </c>
    </row>
    <row r="401" spans="1:20" x14ac:dyDescent="0.2">
      <c r="A401" t="s">
        <v>53</v>
      </c>
      <c r="B401" t="s">
        <v>18</v>
      </c>
      <c r="C401" t="s">
        <v>19</v>
      </c>
      <c r="D401" s="21">
        <v>46059</v>
      </c>
      <c r="E401">
        <v>320</v>
      </c>
      <c r="F401">
        <v>350</v>
      </c>
      <c r="G401" s="28">
        <f>IF(ISNUMBER(H401),AVERAGE(H401:I401),AVERAGE(E401:F401))/700</f>
        <v>0.47</v>
      </c>
      <c r="H401">
        <v>322</v>
      </c>
      <c r="I401">
        <v>336</v>
      </c>
      <c r="J401">
        <v>2025</v>
      </c>
      <c r="K401" t="s">
        <v>71</v>
      </c>
      <c r="L401" t="s">
        <v>139</v>
      </c>
      <c r="M401" t="s">
        <v>69</v>
      </c>
      <c r="N401" t="s">
        <v>20</v>
      </c>
      <c r="O401" t="s">
        <v>42</v>
      </c>
      <c r="P401" t="s">
        <v>57</v>
      </c>
      <c r="Q401" t="s">
        <v>135</v>
      </c>
      <c r="R401" t="s">
        <v>58</v>
      </c>
      <c r="S401" t="s">
        <v>59</v>
      </c>
      <c r="T401" t="s">
        <v>44</v>
      </c>
    </row>
    <row r="402" spans="1:20" hidden="1" x14ac:dyDescent="0.2">
      <c r="A402" t="s">
        <v>53</v>
      </c>
      <c r="B402" t="s">
        <v>54</v>
      </c>
      <c r="C402" t="s">
        <v>74</v>
      </c>
      <c r="D402" s="21">
        <v>46059</v>
      </c>
      <c r="E402">
        <v>12</v>
      </c>
      <c r="F402">
        <v>14</v>
      </c>
      <c r="G402" s="28">
        <f>IF(ISNUMBER(H402),AVERAGE(H402:I402),AVERAGE(E402:F402))/45</f>
        <v>0.26666666666666666</v>
      </c>
      <c r="H402">
        <v>12</v>
      </c>
      <c r="J402">
        <v>2025</v>
      </c>
      <c r="K402" t="s">
        <v>60</v>
      </c>
      <c r="L402" t="s">
        <v>139</v>
      </c>
      <c r="M402" t="s">
        <v>69</v>
      </c>
      <c r="N402" t="s">
        <v>20</v>
      </c>
      <c r="O402" t="s">
        <v>42</v>
      </c>
      <c r="Q402" t="s">
        <v>135</v>
      </c>
      <c r="R402" t="s">
        <v>58</v>
      </c>
      <c r="S402" t="s">
        <v>59</v>
      </c>
      <c r="T402" t="s">
        <v>44</v>
      </c>
    </row>
    <row r="403" spans="1:20" hidden="1" x14ac:dyDescent="0.2">
      <c r="A403" t="s">
        <v>53</v>
      </c>
      <c r="B403" t="s">
        <v>54</v>
      </c>
      <c r="C403" t="s">
        <v>74</v>
      </c>
      <c r="D403" s="21">
        <v>46059</v>
      </c>
      <c r="E403">
        <v>12</v>
      </c>
      <c r="F403">
        <v>14</v>
      </c>
      <c r="G403" s="28">
        <f>IF(ISNUMBER(H403),AVERAGE(H403:I403),AVERAGE(E403:F403))/45</f>
        <v>0.26666666666666666</v>
      </c>
      <c r="H403">
        <v>12</v>
      </c>
      <c r="J403">
        <v>2025</v>
      </c>
      <c r="K403" t="s">
        <v>75</v>
      </c>
      <c r="L403" t="s">
        <v>139</v>
      </c>
      <c r="M403" t="s">
        <v>69</v>
      </c>
      <c r="N403" t="s">
        <v>20</v>
      </c>
      <c r="O403" t="s">
        <v>42</v>
      </c>
      <c r="Q403" t="s">
        <v>135</v>
      </c>
      <c r="R403" t="s">
        <v>58</v>
      </c>
      <c r="S403" t="s">
        <v>59</v>
      </c>
      <c r="T403" t="s">
        <v>44</v>
      </c>
    </row>
    <row r="404" spans="1:20" hidden="1" x14ac:dyDescent="0.2">
      <c r="A404" t="s">
        <v>53</v>
      </c>
      <c r="B404" t="s">
        <v>54</v>
      </c>
      <c r="C404" t="s">
        <v>74</v>
      </c>
      <c r="D404" s="21">
        <v>46059</v>
      </c>
      <c r="E404">
        <v>9</v>
      </c>
      <c r="F404">
        <v>11</v>
      </c>
      <c r="G404" s="28">
        <f>IF(ISNUMBER(H404),AVERAGE(H404:I404),AVERAGE(E404:F404))/45</f>
        <v>0.22222222222222221</v>
      </c>
      <c r="H404">
        <v>10</v>
      </c>
      <c r="J404">
        <v>2025</v>
      </c>
      <c r="K404" t="s">
        <v>76</v>
      </c>
      <c r="L404" t="s">
        <v>139</v>
      </c>
      <c r="M404" t="s">
        <v>69</v>
      </c>
      <c r="N404" t="s">
        <v>20</v>
      </c>
      <c r="O404" t="s">
        <v>42</v>
      </c>
      <c r="P404" t="s">
        <v>57</v>
      </c>
      <c r="Q404" t="s">
        <v>135</v>
      </c>
      <c r="R404" t="s">
        <v>58</v>
      </c>
      <c r="S404" t="s">
        <v>59</v>
      </c>
      <c r="T404" t="s">
        <v>44</v>
      </c>
    </row>
    <row r="405" spans="1:20" x14ac:dyDescent="0.2">
      <c r="A405" t="s">
        <v>53</v>
      </c>
      <c r="B405" t="s">
        <v>54</v>
      </c>
      <c r="C405" t="s">
        <v>19</v>
      </c>
      <c r="D405" s="21">
        <v>46062</v>
      </c>
      <c r="E405">
        <v>32.950000000000003</v>
      </c>
      <c r="F405">
        <v>34.950000000000003</v>
      </c>
      <c r="G405" s="28">
        <f>IF(ISNUMBER(H405),AVERAGE(H405:I405),AVERAGE(E405:F405))/65</f>
        <v>0.52230769230769236</v>
      </c>
      <c r="J405">
        <v>2025</v>
      </c>
      <c r="K405" t="s">
        <v>61</v>
      </c>
      <c r="L405" t="s">
        <v>140</v>
      </c>
      <c r="M405" t="s">
        <v>97</v>
      </c>
      <c r="N405" t="s">
        <v>20</v>
      </c>
      <c r="O405" t="s">
        <v>42</v>
      </c>
      <c r="P405" t="s">
        <v>57</v>
      </c>
      <c r="Q405" t="s">
        <v>135</v>
      </c>
      <c r="R405" t="s">
        <v>58</v>
      </c>
      <c r="S405" t="s">
        <v>59</v>
      </c>
      <c r="T405" t="s">
        <v>44</v>
      </c>
    </row>
    <row r="406" spans="1:20" x14ac:dyDescent="0.2">
      <c r="A406" t="s">
        <v>53</v>
      </c>
      <c r="B406" t="s">
        <v>54</v>
      </c>
      <c r="C406" t="s">
        <v>19</v>
      </c>
      <c r="D406" s="21">
        <v>46062</v>
      </c>
      <c r="E406">
        <v>32.950000000000003</v>
      </c>
      <c r="F406">
        <v>34.950000000000003</v>
      </c>
      <c r="G406" s="28">
        <f>IF(ISNUMBER(H406),AVERAGE(H406:I406),AVERAGE(E406:F406))/65</f>
        <v>0.52230769230769236</v>
      </c>
      <c r="J406">
        <v>2025</v>
      </c>
      <c r="K406" t="s">
        <v>55</v>
      </c>
      <c r="L406" t="s">
        <v>140</v>
      </c>
      <c r="M406" t="s">
        <v>97</v>
      </c>
      <c r="N406" t="s">
        <v>20</v>
      </c>
      <c r="O406" t="s">
        <v>42</v>
      </c>
      <c r="P406" t="s">
        <v>57</v>
      </c>
      <c r="Q406" t="s">
        <v>135</v>
      </c>
      <c r="R406" t="s">
        <v>58</v>
      </c>
      <c r="S406" t="s">
        <v>59</v>
      </c>
      <c r="T406" t="s">
        <v>44</v>
      </c>
    </row>
    <row r="407" spans="1:20" x14ac:dyDescent="0.2">
      <c r="A407" t="s">
        <v>53</v>
      </c>
      <c r="B407" t="s">
        <v>18</v>
      </c>
      <c r="C407" t="s">
        <v>19</v>
      </c>
      <c r="D407" s="21">
        <v>46062</v>
      </c>
      <c r="E407">
        <v>320</v>
      </c>
      <c r="F407">
        <v>350</v>
      </c>
      <c r="G407" s="28">
        <f>IF(ISNUMBER(H407),AVERAGE(H407:I407),AVERAGE(E407:F407))/700</f>
        <v>0.48</v>
      </c>
      <c r="H407">
        <v>329</v>
      </c>
      <c r="I407">
        <v>343</v>
      </c>
      <c r="J407">
        <v>2025</v>
      </c>
      <c r="K407" t="s">
        <v>21</v>
      </c>
      <c r="L407" t="s">
        <v>140</v>
      </c>
      <c r="M407" t="s">
        <v>97</v>
      </c>
      <c r="N407" t="s">
        <v>20</v>
      </c>
      <c r="O407" t="s">
        <v>42</v>
      </c>
      <c r="P407" t="s">
        <v>136</v>
      </c>
      <c r="Q407" t="s">
        <v>135</v>
      </c>
      <c r="R407" t="s">
        <v>58</v>
      </c>
      <c r="S407" t="s">
        <v>59</v>
      </c>
      <c r="T407" t="s">
        <v>44</v>
      </c>
    </row>
    <row r="408" spans="1:20" x14ac:dyDescent="0.2">
      <c r="A408" t="s">
        <v>53</v>
      </c>
      <c r="B408" t="s">
        <v>18</v>
      </c>
      <c r="C408" t="s">
        <v>19</v>
      </c>
      <c r="D408" s="21">
        <v>46062</v>
      </c>
      <c r="E408">
        <v>320</v>
      </c>
      <c r="F408">
        <v>350</v>
      </c>
      <c r="G408" s="28">
        <f>IF(ISNUMBER(H408),AVERAGE(H408:I408),AVERAGE(E408:F408))/700</f>
        <v>0.47</v>
      </c>
      <c r="H408">
        <v>322</v>
      </c>
      <c r="I408">
        <v>336</v>
      </c>
      <c r="J408">
        <v>2025</v>
      </c>
      <c r="K408" t="s">
        <v>71</v>
      </c>
      <c r="L408" t="s">
        <v>140</v>
      </c>
      <c r="M408" t="s">
        <v>97</v>
      </c>
      <c r="N408" t="s">
        <v>20</v>
      </c>
      <c r="O408" t="s">
        <v>42</v>
      </c>
      <c r="P408" t="s">
        <v>57</v>
      </c>
      <c r="Q408" t="s">
        <v>135</v>
      </c>
      <c r="R408" t="s">
        <v>58</v>
      </c>
      <c r="S408" t="s">
        <v>59</v>
      </c>
      <c r="T408" t="s">
        <v>44</v>
      </c>
    </row>
    <row r="409" spans="1:20" hidden="1" x14ac:dyDescent="0.2">
      <c r="A409" t="s">
        <v>53</v>
      </c>
      <c r="B409" t="s">
        <v>54</v>
      </c>
      <c r="C409" t="s">
        <v>74</v>
      </c>
      <c r="D409" s="21">
        <v>46062</v>
      </c>
      <c r="E409">
        <v>12</v>
      </c>
      <c r="F409">
        <v>14</v>
      </c>
      <c r="G409" s="28">
        <f>IF(ISNUMBER(H409),AVERAGE(H409:I409),AVERAGE(E409:F409))/45</f>
        <v>0.26666666666666666</v>
      </c>
      <c r="H409">
        <v>12</v>
      </c>
      <c r="J409">
        <v>2025</v>
      </c>
      <c r="K409" t="s">
        <v>75</v>
      </c>
      <c r="L409" t="s">
        <v>140</v>
      </c>
      <c r="M409" t="s">
        <v>97</v>
      </c>
      <c r="N409" t="s">
        <v>20</v>
      </c>
      <c r="O409" t="s">
        <v>42</v>
      </c>
      <c r="Q409" t="s">
        <v>135</v>
      </c>
      <c r="R409" t="s">
        <v>58</v>
      </c>
      <c r="S409" t="s">
        <v>59</v>
      </c>
      <c r="T409" t="s">
        <v>44</v>
      </c>
    </row>
    <row r="410" spans="1:20" hidden="1" x14ac:dyDescent="0.2">
      <c r="A410" t="s">
        <v>53</v>
      </c>
      <c r="B410" t="s">
        <v>54</v>
      </c>
      <c r="C410" t="s">
        <v>74</v>
      </c>
      <c r="D410" s="21">
        <v>46062</v>
      </c>
      <c r="E410">
        <v>12</v>
      </c>
      <c r="F410">
        <v>14</v>
      </c>
      <c r="G410" s="28">
        <f>IF(ISNUMBER(H410),AVERAGE(H410:I410),AVERAGE(E410:F410))/45</f>
        <v>0.26666666666666666</v>
      </c>
      <c r="H410">
        <v>12</v>
      </c>
      <c r="J410">
        <v>2025</v>
      </c>
      <c r="K410" t="s">
        <v>60</v>
      </c>
      <c r="L410" t="s">
        <v>140</v>
      </c>
      <c r="M410" t="s">
        <v>97</v>
      </c>
      <c r="N410" t="s">
        <v>20</v>
      </c>
      <c r="O410" t="s">
        <v>42</v>
      </c>
      <c r="Q410" t="s">
        <v>135</v>
      </c>
      <c r="R410" t="s">
        <v>58</v>
      </c>
      <c r="S410" t="s">
        <v>59</v>
      </c>
      <c r="T410" t="s">
        <v>44</v>
      </c>
    </row>
    <row r="411" spans="1:20" hidden="1" x14ac:dyDescent="0.2">
      <c r="A411" t="s">
        <v>53</v>
      </c>
      <c r="B411" t="s">
        <v>54</v>
      </c>
      <c r="C411" t="s">
        <v>74</v>
      </c>
      <c r="D411" s="21">
        <v>46062</v>
      </c>
      <c r="E411">
        <v>9</v>
      </c>
      <c r="F411">
        <v>11</v>
      </c>
      <c r="G411" s="28">
        <f>IF(ISNUMBER(H411),AVERAGE(H411:I411),AVERAGE(E411:F411))/45</f>
        <v>0.22222222222222221</v>
      </c>
      <c r="H411">
        <v>10</v>
      </c>
      <c r="J411">
        <v>2025</v>
      </c>
      <c r="K411" t="s">
        <v>76</v>
      </c>
      <c r="L411" t="s">
        <v>140</v>
      </c>
      <c r="M411" t="s">
        <v>97</v>
      </c>
      <c r="N411" t="s">
        <v>20</v>
      </c>
      <c r="O411" t="s">
        <v>42</v>
      </c>
      <c r="P411" t="s">
        <v>57</v>
      </c>
      <c r="Q411" t="s">
        <v>135</v>
      </c>
      <c r="R411" t="s">
        <v>58</v>
      </c>
      <c r="S411" t="s">
        <v>59</v>
      </c>
      <c r="T411" t="s">
        <v>44</v>
      </c>
    </row>
    <row r="412" spans="1:20" x14ac:dyDescent="0.2">
      <c r="A412" t="s">
        <v>53</v>
      </c>
      <c r="B412" t="s">
        <v>54</v>
      </c>
      <c r="C412" t="s">
        <v>19</v>
      </c>
      <c r="D412" s="21">
        <v>46063</v>
      </c>
      <c r="E412">
        <v>32.950000000000003</v>
      </c>
      <c r="F412">
        <v>34.950000000000003</v>
      </c>
      <c r="G412" s="28">
        <f>IF(ISNUMBER(H412),AVERAGE(H412:I412),AVERAGE(E412:F412))/65</f>
        <v>0.52230769230769236</v>
      </c>
      <c r="J412">
        <v>2025</v>
      </c>
      <c r="K412" t="s">
        <v>61</v>
      </c>
      <c r="M412" t="s">
        <v>141</v>
      </c>
      <c r="N412" t="s">
        <v>20</v>
      </c>
      <c r="O412" t="s">
        <v>142</v>
      </c>
      <c r="P412" t="s">
        <v>77</v>
      </c>
      <c r="Q412" t="s">
        <v>135</v>
      </c>
      <c r="R412" t="s">
        <v>58</v>
      </c>
      <c r="S412" t="s">
        <v>59</v>
      </c>
      <c r="T412" t="s">
        <v>44</v>
      </c>
    </row>
    <row r="413" spans="1:20" x14ac:dyDescent="0.2">
      <c r="A413" t="s">
        <v>53</v>
      </c>
      <c r="B413" t="s">
        <v>54</v>
      </c>
      <c r="C413" t="s">
        <v>19</v>
      </c>
      <c r="D413" s="21">
        <v>46063</v>
      </c>
      <c r="E413">
        <v>32.950000000000003</v>
      </c>
      <c r="F413">
        <v>34.950000000000003</v>
      </c>
      <c r="G413" s="28">
        <f>IF(ISNUMBER(H413),AVERAGE(H413:I413),AVERAGE(E413:F413))/65</f>
        <v>0.52230769230769236</v>
      </c>
      <c r="J413">
        <v>2025</v>
      </c>
      <c r="K413" t="s">
        <v>55</v>
      </c>
      <c r="M413" t="s">
        <v>141</v>
      </c>
      <c r="N413" t="s">
        <v>20</v>
      </c>
      <c r="O413" t="s">
        <v>142</v>
      </c>
      <c r="P413" t="s">
        <v>57</v>
      </c>
      <c r="Q413" t="s">
        <v>135</v>
      </c>
      <c r="R413" t="s">
        <v>58</v>
      </c>
      <c r="S413" t="s">
        <v>59</v>
      </c>
      <c r="T413" t="s">
        <v>44</v>
      </c>
    </row>
    <row r="414" spans="1:20" x14ac:dyDescent="0.2">
      <c r="A414" t="s">
        <v>53</v>
      </c>
      <c r="B414" t="s">
        <v>18</v>
      </c>
      <c r="C414" t="s">
        <v>19</v>
      </c>
      <c r="D414" s="21">
        <v>46063</v>
      </c>
      <c r="E414">
        <v>320</v>
      </c>
      <c r="F414">
        <v>350</v>
      </c>
      <c r="G414" s="28">
        <f>IF(ISNUMBER(H414),AVERAGE(H414:I414),AVERAGE(E414:F414))/700</f>
        <v>0.47499999999999998</v>
      </c>
      <c r="H414">
        <v>329</v>
      </c>
      <c r="I414">
        <v>336</v>
      </c>
      <c r="J414">
        <v>2025</v>
      </c>
      <c r="K414" t="s">
        <v>21</v>
      </c>
      <c r="M414" t="s">
        <v>141</v>
      </c>
      <c r="N414" t="s">
        <v>20</v>
      </c>
      <c r="O414" t="s">
        <v>142</v>
      </c>
      <c r="P414" t="s">
        <v>57</v>
      </c>
      <c r="Q414" t="s">
        <v>135</v>
      </c>
      <c r="R414" t="s">
        <v>58</v>
      </c>
      <c r="S414" t="s">
        <v>59</v>
      </c>
      <c r="T414" t="s">
        <v>44</v>
      </c>
    </row>
    <row r="415" spans="1:20" x14ac:dyDescent="0.2">
      <c r="A415" t="s">
        <v>53</v>
      </c>
      <c r="B415" t="s">
        <v>18</v>
      </c>
      <c r="C415" t="s">
        <v>19</v>
      </c>
      <c r="D415" s="21">
        <v>46063</v>
      </c>
      <c r="E415">
        <v>320</v>
      </c>
      <c r="F415">
        <v>350</v>
      </c>
      <c r="G415" s="28">
        <f>IF(ISNUMBER(H415),AVERAGE(H415:I415),AVERAGE(E415:F415))/700</f>
        <v>0.47</v>
      </c>
      <c r="H415">
        <v>322</v>
      </c>
      <c r="I415">
        <v>336</v>
      </c>
      <c r="J415">
        <v>2025</v>
      </c>
      <c r="K415" t="s">
        <v>71</v>
      </c>
      <c r="M415" t="s">
        <v>141</v>
      </c>
      <c r="N415" t="s">
        <v>20</v>
      </c>
      <c r="O415" t="s">
        <v>142</v>
      </c>
      <c r="P415" t="s">
        <v>57</v>
      </c>
      <c r="Q415" t="s">
        <v>135</v>
      </c>
      <c r="R415" t="s">
        <v>58</v>
      </c>
      <c r="S415" t="s">
        <v>59</v>
      </c>
      <c r="T415" t="s">
        <v>44</v>
      </c>
    </row>
    <row r="416" spans="1:20" hidden="1" x14ac:dyDescent="0.2">
      <c r="A416" t="s">
        <v>53</v>
      </c>
      <c r="B416" t="s">
        <v>54</v>
      </c>
      <c r="C416" t="s">
        <v>74</v>
      </c>
      <c r="D416" s="21">
        <v>46063</v>
      </c>
      <c r="E416">
        <v>12</v>
      </c>
      <c r="F416">
        <v>14</v>
      </c>
      <c r="G416" s="28">
        <f>IF(ISNUMBER(H416),AVERAGE(H416:I416),AVERAGE(E416:F416))/45</f>
        <v>0.26666666666666666</v>
      </c>
      <c r="H416">
        <v>12</v>
      </c>
      <c r="J416">
        <v>2025</v>
      </c>
      <c r="K416" t="s">
        <v>75</v>
      </c>
      <c r="M416" t="s">
        <v>141</v>
      </c>
      <c r="N416" t="s">
        <v>20</v>
      </c>
      <c r="O416" t="s">
        <v>142</v>
      </c>
      <c r="Q416" t="s">
        <v>135</v>
      </c>
      <c r="R416" t="s">
        <v>58</v>
      </c>
      <c r="S416" t="s">
        <v>59</v>
      </c>
      <c r="T416" t="s">
        <v>44</v>
      </c>
    </row>
    <row r="417" spans="1:20" hidden="1" x14ac:dyDescent="0.2">
      <c r="A417" t="s">
        <v>53</v>
      </c>
      <c r="B417" t="s">
        <v>54</v>
      </c>
      <c r="C417" t="s">
        <v>74</v>
      </c>
      <c r="D417" s="21">
        <v>46063</v>
      </c>
      <c r="E417">
        <v>12</v>
      </c>
      <c r="F417">
        <v>14</v>
      </c>
      <c r="G417" s="28">
        <f>IF(ISNUMBER(H417),AVERAGE(H417:I417),AVERAGE(E417:F417))/45</f>
        <v>0.26666666666666666</v>
      </c>
      <c r="H417">
        <v>12</v>
      </c>
      <c r="J417">
        <v>2025</v>
      </c>
      <c r="K417" t="s">
        <v>60</v>
      </c>
      <c r="M417" t="s">
        <v>141</v>
      </c>
      <c r="N417" t="s">
        <v>20</v>
      </c>
      <c r="O417" t="s">
        <v>142</v>
      </c>
      <c r="Q417" t="s">
        <v>135</v>
      </c>
      <c r="R417" t="s">
        <v>58</v>
      </c>
      <c r="S417" t="s">
        <v>59</v>
      </c>
      <c r="T417" t="s">
        <v>44</v>
      </c>
    </row>
    <row r="418" spans="1:20" hidden="1" x14ac:dyDescent="0.2">
      <c r="A418" t="s">
        <v>53</v>
      </c>
      <c r="B418" t="s">
        <v>54</v>
      </c>
      <c r="C418" t="s">
        <v>74</v>
      </c>
      <c r="D418" s="21">
        <v>46063</v>
      </c>
      <c r="E418">
        <v>9</v>
      </c>
      <c r="F418">
        <v>11</v>
      </c>
      <c r="G418" s="28">
        <f>IF(ISNUMBER(H418),AVERAGE(H418:I418),AVERAGE(E418:F418))/45</f>
        <v>0.22222222222222221</v>
      </c>
      <c r="H418">
        <v>10</v>
      </c>
      <c r="J418">
        <v>2025</v>
      </c>
      <c r="K418" t="s">
        <v>76</v>
      </c>
      <c r="M418" t="s">
        <v>141</v>
      </c>
      <c r="N418" t="s">
        <v>20</v>
      </c>
      <c r="O418" t="s">
        <v>142</v>
      </c>
      <c r="P418" t="s">
        <v>57</v>
      </c>
      <c r="Q418" t="s">
        <v>135</v>
      </c>
      <c r="R418" t="s">
        <v>58</v>
      </c>
      <c r="S418" t="s">
        <v>59</v>
      </c>
      <c r="T418" t="s">
        <v>44</v>
      </c>
    </row>
    <row r="419" spans="1:20" x14ac:dyDescent="0.2">
      <c r="A419" t="s">
        <v>53</v>
      </c>
      <c r="B419" t="s">
        <v>54</v>
      </c>
      <c r="C419" t="s">
        <v>19</v>
      </c>
      <c r="D419" s="21">
        <v>46064</v>
      </c>
      <c r="E419">
        <v>32.950000000000003</v>
      </c>
      <c r="F419">
        <v>34.950000000000003</v>
      </c>
      <c r="G419" s="28">
        <f>IF(ISNUMBER(H419),AVERAGE(H419:I419),AVERAGE(E419:F419))/65</f>
        <v>0.53769230769230769</v>
      </c>
      <c r="H419">
        <v>34.950000000000003</v>
      </c>
      <c r="J419">
        <v>2025</v>
      </c>
      <c r="K419" t="s">
        <v>61</v>
      </c>
      <c r="M419" t="s">
        <v>141</v>
      </c>
      <c r="N419" t="s">
        <v>20</v>
      </c>
      <c r="O419" t="s">
        <v>143</v>
      </c>
      <c r="P419" t="s">
        <v>144</v>
      </c>
      <c r="Q419" t="s">
        <v>135</v>
      </c>
      <c r="R419" t="s">
        <v>58</v>
      </c>
      <c r="S419" t="s">
        <v>59</v>
      </c>
      <c r="T419" t="s">
        <v>44</v>
      </c>
    </row>
    <row r="420" spans="1:20" x14ac:dyDescent="0.2">
      <c r="A420" t="s">
        <v>53</v>
      </c>
      <c r="B420" t="s">
        <v>54</v>
      </c>
      <c r="C420" t="s">
        <v>19</v>
      </c>
      <c r="D420" s="21">
        <v>46064</v>
      </c>
      <c r="E420">
        <v>32.950000000000003</v>
      </c>
      <c r="F420">
        <v>34.950000000000003</v>
      </c>
      <c r="G420" s="28">
        <f>IF(ISNUMBER(H420),AVERAGE(H420:I420),AVERAGE(E420:F420))/65</f>
        <v>0.53769230769230769</v>
      </c>
      <c r="H420">
        <v>34.950000000000003</v>
      </c>
      <c r="J420">
        <v>2025</v>
      </c>
      <c r="K420" t="s">
        <v>55</v>
      </c>
      <c r="M420" t="s">
        <v>141</v>
      </c>
      <c r="N420" t="s">
        <v>20</v>
      </c>
      <c r="O420" t="s">
        <v>143</v>
      </c>
      <c r="P420" t="s">
        <v>145</v>
      </c>
      <c r="Q420" t="s">
        <v>135</v>
      </c>
      <c r="R420" t="s">
        <v>58</v>
      </c>
      <c r="S420" t="s">
        <v>59</v>
      </c>
      <c r="T420" t="s">
        <v>44</v>
      </c>
    </row>
    <row r="421" spans="1:20" x14ac:dyDescent="0.2">
      <c r="A421" t="s">
        <v>53</v>
      </c>
      <c r="B421" t="s">
        <v>18</v>
      </c>
      <c r="C421" t="s">
        <v>19</v>
      </c>
      <c r="D421" s="21">
        <v>46064</v>
      </c>
      <c r="E421">
        <v>320</v>
      </c>
      <c r="F421">
        <v>350</v>
      </c>
      <c r="G421" s="28">
        <f>IF(ISNUMBER(H421),AVERAGE(H421:I421),AVERAGE(E421:F421))/700</f>
        <v>0.47499999999999998</v>
      </c>
      <c r="H421">
        <v>329</v>
      </c>
      <c r="I421">
        <v>336</v>
      </c>
      <c r="J421">
        <v>2025</v>
      </c>
      <c r="K421" t="s">
        <v>21</v>
      </c>
      <c r="M421" t="s">
        <v>141</v>
      </c>
      <c r="N421" t="s">
        <v>20</v>
      </c>
      <c r="O421" t="s">
        <v>143</v>
      </c>
      <c r="Q421" t="s">
        <v>135</v>
      </c>
      <c r="R421" t="s">
        <v>58</v>
      </c>
      <c r="S421" t="s">
        <v>59</v>
      </c>
      <c r="T421" t="s">
        <v>44</v>
      </c>
    </row>
    <row r="422" spans="1:20" x14ac:dyDescent="0.2">
      <c r="A422" t="s">
        <v>53</v>
      </c>
      <c r="B422" t="s">
        <v>18</v>
      </c>
      <c r="C422" t="s">
        <v>19</v>
      </c>
      <c r="D422" s="21">
        <v>46064</v>
      </c>
      <c r="E422">
        <v>320</v>
      </c>
      <c r="F422">
        <v>350</v>
      </c>
      <c r="G422" s="28">
        <f>IF(ISNUMBER(H422),AVERAGE(H422:I422),AVERAGE(E422:F422))/700</f>
        <v>0.47</v>
      </c>
      <c r="H422">
        <v>322</v>
      </c>
      <c r="I422">
        <v>336</v>
      </c>
      <c r="J422">
        <v>2025</v>
      </c>
      <c r="K422" t="s">
        <v>71</v>
      </c>
      <c r="M422" t="s">
        <v>141</v>
      </c>
      <c r="N422" t="s">
        <v>20</v>
      </c>
      <c r="O422" t="s">
        <v>143</v>
      </c>
      <c r="Q422" t="s">
        <v>135</v>
      </c>
      <c r="R422" t="s">
        <v>58</v>
      </c>
      <c r="S422" t="s">
        <v>59</v>
      </c>
      <c r="T422" t="s">
        <v>44</v>
      </c>
    </row>
    <row r="423" spans="1:20" hidden="1" x14ac:dyDescent="0.2">
      <c r="A423" t="s">
        <v>53</v>
      </c>
      <c r="B423" t="s">
        <v>54</v>
      </c>
      <c r="C423" t="s">
        <v>74</v>
      </c>
      <c r="D423" s="21">
        <v>46064</v>
      </c>
      <c r="E423">
        <v>12</v>
      </c>
      <c r="F423">
        <v>14</v>
      </c>
      <c r="G423" s="28">
        <f>IF(ISNUMBER(H423),AVERAGE(H423:I423),AVERAGE(E423:F423))/45</f>
        <v>0.26666666666666666</v>
      </c>
      <c r="H423">
        <v>12</v>
      </c>
      <c r="J423">
        <v>2025</v>
      </c>
      <c r="K423" t="s">
        <v>75</v>
      </c>
      <c r="M423" t="s">
        <v>141</v>
      </c>
      <c r="N423" t="s">
        <v>20</v>
      </c>
      <c r="O423" t="s">
        <v>143</v>
      </c>
      <c r="Q423" t="s">
        <v>135</v>
      </c>
      <c r="R423" t="s">
        <v>58</v>
      </c>
      <c r="S423" t="s">
        <v>59</v>
      </c>
      <c r="T423" t="s">
        <v>44</v>
      </c>
    </row>
    <row r="424" spans="1:20" hidden="1" x14ac:dyDescent="0.2">
      <c r="A424" t="s">
        <v>53</v>
      </c>
      <c r="B424" t="s">
        <v>54</v>
      </c>
      <c r="C424" t="s">
        <v>74</v>
      </c>
      <c r="D424" s="21">
        <v>46064</v>
      </c>
      <c r="E424">
        <v>12</v>
      </c>
      <c r="F424">
        <v>14</v>
      </c>
      <c r="G424" s="28">
        <f>IF(ISNUMBER(H424),AVERAGE(H424:I424),AVERAGE(E424:F424))/45</f>
        <v>0.26666666666666666</v>
      </c>
      <c r="H424">
        <v>12</v>
      </c>
      <c r="J424">
        <v>2025</v>
      </c>
      <c r="K424" t="s">
        <v>60</v>
      </c>
      <c r="M424" t="s">
        <v>141</v>
      </c>
      <c r="N424" t="s">
        <v>20</v>
      </c>
      <c r="O424" t="s">
        <v>143</v>
      </c>
      <c r="Q424" t="s">
        <v>135</v>
      </c>
      <c r="R424" t="s">
        <v>58</v>
      </c>
      <c r="S424" t="s">
        <v>59</v>
      </c>
      <c r="T424" t="s">
        <v>44</v>
      </c>
    </row>
    <row r="425" spans="1:20" hidden="1" x14ac:dyDescent="0.2">
      <c r="A425" t="s">
        <v>53</v>
      </c>
      <c r="B425" t="s">
        <v>54</v>
      </c>
      <c r="C425" t="s">
        <v>74</v>
      </c>
      <c r="D425" s="21">
        <v>46064</v>
      </c>
      <c r="E425">
        <v>9</v>
      </c>
      <c r="F425">
        <v>11</v>
      </c>
      <c r="G425" s="28">
        <f>IF(ISNUMBER(H425),AVERAGE(H425:I425),AVERAGE(E425:F425))/45</f>
        <v>0.22222222222222221</v>
      </c>
      <c r="H425">
        <v>10</v>
      </c>
      <c r="J425">
        <v>2025</v>
      </c>
      <c r="K425" t="s">
        <v>76</v>
      </c>
      <c r="M425" t="s">
        <v>141</v>
      </c>
      <c r="N425" t="s">
        <v>20</v>
      </c>
      <c r="O425" t="s">
        <v>143</v>
      </c>
      <c r="P425" t="s">
        <v>57</v>
      </c>
      <c r="Q425" t="s">
        <v>135</v>
      </c>
      <c r="R425" t="s">
        <v>58</v>
      </c>
      <c r="S425" t="s">
        <v>59</v>
      </c>
      <c r="T425" t="s">
        <v>44</v>
      </c>
    </row>
    <row r="426" spans="1:20" x14ac:dyDescent="0.2">
      <c r="A426" t="s">
        <v>53</v>
      </c>
      <c r="B426" t="s">
        <v>54</v>
      </c>
      <c r="C426" t="s">
        <v>19</v>
      </c>
      <c r="D426" s="21">
        <v>46065</v>
      </c>
      <c r="E426">
        <v>30.95</v>
      </c>
      <c r="F426">
        <v>34.950000000000003</v>
      </c>
      <c r="G426" s="28">
        <f>IF(ISNUMBER(H426),AVERAGE(H426:I426),AVERAGE(E426:F426))/65</f>
        <v>0.50692307692307692</v>
      </c>
      <c r="J426">
        <v>2025</v>
      </c>
      <c r="K426" t="s">
        <v>55</v>
      </c>
      <c r="M426" t="s">
        <v>83</v>
      </c>
      <c r="N426" t="s">
        <v>20</v>
      </c>
      <c r="O426" t="s">
        <v>149</v>
      </c>
      <c r="P426" t="s">
        <v>57</v>
      </c>
      <c r="Q426" t="s">
        <v>150</v>
      </c>
      <c r="R426" t="s">
        <v>58</v>
      </c>
      <c r="S426" t="s">
        <v>59</v>
      </c>
      <c r="T426" t="s">
        <v>44</v>
      </c>
    </row>
    <row r="427" spans="1:20" x14ac:dyDescent="0.2">
      <c r="A427" t="s">
        <v>53</v>
      </c>
      <c r="B427" t="s">
        <v>54</v>
      </c>
      <c r="C427" t="s">
        <v>19</v>
      </c>
      <c r="D427" s="21">
        <v>46065</v>
      </c>
      <c r="E427">
        <v>30.95</v>
      </c>
      <c r="F427">
        <v>34.950000000000003</v>
      </c>
      <c r="G427" s="28">
        <f>IF(ISNUMBER(H427),AVERAGE(H427:I427),AVERAGE(E427:F427))/65</f>
        <v>0.50692307692307692</v>
      </c>
      <c r="J427">
        <v>2025</v>
      </c>
      <c r="K427" t="s">
        <v>61</v>
      </c>
      <c r="M427" t="s">
        <v>83</v>
      </c>
      <c r="N427" t="s">
        <v>20</v>
      </c>
      <c r="O427" t="s">
        <v>149</v>
      </c>
      <c r="P427" t="s">
        <v>57</v>
      </c>
      <c r="Q427" t="s">
        <v>150</v>
      </c>
      <c r="R427" t="s">
        <v>58</v>
      </c>
      <c r="S427" t="s">
        <v>59</v>
      </c>
      <c r="T427" t="s">
        <v>44</v>
      </c>
    </row>
    <row r="428" spans="1:20" x14ac:dyDescent="0.2">
      <c r="A428" t="s">
        <v>53</v>
      </c>
      <c r="B428" t="s">
        <v>18</v>
      </c>
      <c r="C428" t="s">
        <v>19</v>
      </c>
      <c r="D428" s="21">
        <v>46065</v>
      </c>
      <c r="E428">
        <v>320</v>
      </c>
      <c r="F428">
        <v>350</v>
      </c>
      <c r="G428" s="28">
        <f>IF(ISNUMBER(H428),AVERAGE(H428:I428),AVERAGE(E428:F428))/700</f>
        <v>0.47</v>
      </c>
      <c r="H428">
        <v>329</v>
      </c>
      <c r="J428">
        <v>2025</v>
      </c>
      <c r="K428" t="s">
        <v>21</v>
      </c>
      <c r="M428" t="s">
        <v>83</v>
      </c>
      <c r="N428" t="s">
        <v>20</v>
      </c>
      <c r="O428" t="s">
        <v>149</v>
      </c>
      <c r="Q428" t="s">
        <v>150</v>
      </c>
      <c r="R428" t="s">
        <v>58</v>
      </c>
      <c r="S428" t="s">
        <v>59</v>
      </c>
      <c r="T428" t="s">
        <v>44</v>
      </c>
    </row>
    <row r="429" spans="1:20" x14ac:dyDescent="0.2">
      <c r="A429" t="s">
        <v>53</v>
      </c>
      <c r="B429" t="s">
        <v>18</v>
      </c>
      <c r="C429" t="s">
        <v>19</v>
      </c>
      <c r="D429" s="21">
        <v>46065</v>
      </c>
      <c r="E429">
        <v>320</v>
      </c>
      <c r="F429">
        <v>350</v>
      </c>
      <c r="G429" s="28">
        <f>IF(ISNUMBER(H429),AVERAGE(H429:I429),AVERAGE(E429:F429))/700</f>
        <v>0.46500000000000002</v>
      </c>
      <c r="H429">
        <v>322</v>
      </c>
      <c r="I429">
        <v>329</v>
      </c>
      <c r="J429">
        <v>2025</v>
      </c>
      <c r="K429" t="s">
        <v>71</v>
      </c>
      <c r="M429" t="s">
        <v>83</v>
      </c>
      <c r="N429" t="s">
        <v>20</v>
      </c>
      <c r="O429" t="s">
        <v>149</v>
      </c>
      <c r="Q429" t="s">
        <v>150</v>
      </c>
      <c r="R429" t="s">
        <v>58</v>
      </c>
      <c r="S429" t="s">
        <v>59</v>
      </c>
      <c r="T429" t="s">
        <v>44</v>
      </c>
    </row>
    <row r="430" spans="1:20" hidden="1" x14ac:dyDescent="0.2">
      <c r="A430" t="s">
        <v>53</v>
      </c>
      <c r="B430" t="s">
        <v>54</v>
      </c>
      <c r="C430" t="s">
        <v>74</v>
      </c>
      <c r="D430" s="21">
        <v>46065</v>
      </c>
      <c r="E430">
        <v>12</v>
      </c>
      <c r="F430">
        <v>14</v>
      </c>
      <c r="G430" s="28">
        <f>IF(ISNUMBER(H430),AVERAGE(H430:I430),AVERAGE(E430:F430))/45</f>
        <v>0.27777777777777779</v>
      </c>
      <c r="H430">
        <v>12</v>
      </c>
      <c r="I430">
        <v>13</v>
      </c>
      <c r="J430">
        <v>2025</v>
      </c>
      <c r="K430" t="s">
        <v>75</v>
      </c>
      <c r="M430" t="s">
        <v>83</v>
      </c>
      <c r="N430" t="s">
        <v>20</v>
      </c>
      <c r="O430" t="s">
        <v>149</v>
      </c>
      <c r="P430" t="s">
        <v>151</v>
      </c>
      <c r="Q430" t="s">
        <v>150</v>
      </c>
      <c r="R430" t="s">
        <v>58</v>
      </c>
      <c r="S430" t="s">
        <v>59</v>
      </c>
      <c r="T430" t="s">
        <v>44</v>
      </c>
    </row>
    <row r="431" spans="1:20" hidden="1" x14ac:dyDescent="0.2">
      <c r="A431" t="s">
        <v>53</v>
      </c>
      <c r="B431" t="s">
        <v>54</v>
      </c>
      <c r="C431" t="s">
        <v>74</v>
      </c>
      <c r="D431" s="21">
        <v>46065</v>
      </c>
      <c r="E431">
        <v>12</v>
      </c>
      <c r="F431">
        <v>14</v>
      </c>
      <c r="G431" s="28">
        <f>IF(ISNUMBER(H431),AVERAGE(H431:I431),AVERAGE(E431:F431))/45</f>
        <v>0.26666666666666666</v>
      </c>
      <c r="H431">
        <v>12</v>
      </c>
      <c r="J431">
        <v>2025</v>
      </c>
      <c r="K431" t="s">
        <v>60</v>
      </c>
      <c r="M431" t="s">
        <v>83</v>
      </c>
      <c r="N431" t="s">
        <v>20</v>
      </c>
      <c r="O431" t="s">
        <v>149</v>
      </c>
      <c r="Q431" t="s">
        <v>150</v>
      </c>
      <c r="R431" t="s">
        <v>58</v>
      </c>
      <c r="S431" t="s">
        <v>59</v>
      </c>
      <c r="T431" t="s">
        <v>44</v>
      </c>
    </row>
    <row r="432" spans="1:20" hidden="1" x14ac:dyDescent="0.2">
      <c r="A432" t="s">
        <v>53</v>
      </c>
      <c r="B432" t="s">
        <v>54</v>
      </c>
      <c r="C432" t="s">
        <v>74</v>
      </c>
      <c r="D432" s="21">
        <v>46065</v>
      </c>
      <c r="E432">
        <v>10</v>
      </c>
      <c r="F432">
        <v>12</v>
      </c>
      <c r="G432" s="28">
        <f>IF(ISNUMBER(H432),AVERAGE(H432:I432),AVERAGE(E432:F432))/45</f>
        <v>0.23333333333333334</v>
      </c>
      <c r="H432">
        <v>10</v>
      </c>
      <c r="I432">
        <v>11</v>
      </c>
      <c r="J432">
        <v>2025</v>
      </c>
      <c r="K432" t="s">
        <v>76</v>
      </c>
      <c r="M432" t="s">
        <v>83</v>
      </c>
      <c r="N432" t="s">
        <v>20</v>
      </c>
      <c r="O432" t="s">
        <v>149</v>
      </c>
      <c r="Q432" t="s">
        <v>150</v>
      </c>
      <c r="R432" t="s">
        <v>58</v>
      </c>
      <c r="S432" t="s">
        <v>59</v>
      </c>
      <c r="T432" t="s">
        <v>44</v>
      </c>
    </row>
    <row r="433" spans="1:20" x14ac:dyDescent="0.2">
      <c r="A433" t="s">
        <v>53</v>
      </c>
      <c r="B433" t="s">
        <v>54</v>
      </c>
      <c r="C433" t="s">
        <v>19</v>
      </c>
      <c r="D433" s="21">
        <v>46066</v>
      </c>
      <c r="E433">
        <v>32.950000000000003</v>
      </c>
      <c r="F433">
        <v>35.950000000000003</v>
      </c>
      <c r="G433" s="28">
        <f>IF(ISNUMBER(H433),AVERAGE(H433:I433),AVERAGE(E433:F433))/65</f>
        <v>0.52230769230769236</v>
      </c>
      <c r="H433">
        <v>32.950000000000003</v>
      </c>
      <c r="I433">
        <v>34.950000000000003</v>
      </c>
      <c r="J433">
        <v>2025</v>
      </c>
      <c r="K433" t="s">
        <v>55</v>
      </c>
      <c r="M433" t="s">
        <v>141</v>
      </c>
      <c r="N433" t="s">
        <v>20</v>
      </c>
      <c r="O433" t="s">
        <v>80</v>
      </c>
      <c r="P433" t="s">
        <v>57</v>
      </c>
      <c r="Q433" t="s">
        <v>135</v>
      </c>
      <c r="R433" t="s">
        <v>58</v>
      </c>
      <c r="S433" t="s">
        <v>59</v>
      </c>
      <c r="T433" t="s">
        <v>44</v>
      </c>
    </row>
    <row r="434" spans="1:20" x14ac:dyDescent="0.2">
      <c r="A434" t="s">
        <v>53</v>
      </c>
      <c r="B434" t="s">
        <v>54</v>
      </c>
      <c r="C434" t="s">
        <v>19</v>
      </c>
      <c r="D434" s="21">
        <v>46066</v>
      </c>
      <c r="E434">
        <v>32.950000000000003</v>
      </c>
      <c r="F434">
        <v>35.950000000000003</v>
      </c>
      <c r="G434" s="28">
        <f>IF(ISNUMBER(H434),AVERAGE(H434:I434),AVERAGE(E434:F434))/65</f>
        <v>0.52230769230769236</v>
      </c>
      <c r="H434">
        <v>32.950000000000003</v>
      </c>
      <c r="I434">
        <v>34.950000000000003</v>
      </c>
      <c r="J434">
        <v>2025</v>
      </c>
      <c r="K434" t="s">
        <v>61</v>
      </c>
      <c r="M434" t="s">
        <v>141</v>
      </c>
      <c r="N434" t="s">
        <v>20</v>
      </c>
      <c r="O434" t="s">
        <v>80</v>
      </c>
      <c r="P434" t="s">
        <v>57</v>
      </c>
      <c r="Q434" t="s">
        <v>135</v>
      </c>
      <c r="R434" t="s">
        <v>58</v>
      </c>
      <c r="S434" t="s">
        <v>59</v>
      </c>
      <c r="T434" t="s">
        <v>44</v>
      </c>
    </row>
    <row r="435" spans="1:20" x14ac:dyDescent="0.2">
      <c r="A435" t="s">
        <v>53</v>
      </c>
      <c r="B435" t="s">
        <v>18</v>
      </c>
      <c r="C435" t="s">
        <v>19</v>
      </c>
      <c r="D435" s="21">
        <v>46066</v>
      </c>
      <c r="E435">
        <v>329</v>
      </c>
      <c r="F435">
        <v>350</v>
      </c>
      <c r="G435" s="28">
        <f>IF(ISNUMBER(H435),AVERAGE(H435:I435),AVERAGE(E435:F435))/700</f>
        <v>0.47499999999999998</v>
      </c>
      <c r="H435">
        <v>329</v>
      </c>
      <c r="I435">
        <v>336</v>
      </c>
      <c r="J435">
        <v>2025</v>
      </c>
      <c r="K435" t="s">
        <v>21</v>
      </c>
      <c r="M435" t="s">
        <v>141</v>
      </c>
      <c r="N435" t="s">
        <v>20</v>
      </c>
      <c r="O435" t="s">
        <v>80</v>
      </c>
      <c r="P435" t="s">
        <v>152</v>
      </c>
      <c r="Q435" t="s">
        <v>135</v>
      </c>
      <c r="R435" t="s">
        <v>58</v>
      </c>
      <c r="S435" t="s">
        <v>59</v>
      </c>
      <c r="T435" t="s">
        <v>44</v>
      </c>
    </row>
    <row r="436" spans="1:20" x14ac:dyDescent="0.2">
      <c r="A436" t="s">
        <v>53</v>
      </c>
      <c r="B436" t="s">
        <v>18</v>
      </c>
      <c r="C436" t="s">
        <v>19</v>
      </c>
      <c r="D436" s="21">
        <v>46066</v>
      </c>
      <c r="E436">
        <v>329</v>
      </c>
      <c r="F436">
        <v>350</v>
      </c>
      <c r="G436" s="28">
        <f>IF(ISNUMBER(H436),AVERAGE(H436:I436),AVERAGE(E436:F436))/700</f>
        <v>0.47499999999999998</v>
      </c>
      <c r="H436">
        <v>329</v>
      </c>
      <c r="I436">
        <v>336</v>
      </c>
      <c r="J436">
        <v>2025</v>
      </c>
      <c r="K436" t="s">
        <v>71</v>
      </c>
      <c r="M436" t="s">
        <v>141</v>
      </c>
      <c r="N436" t="s">
        <v>20</v>
      </c>
      <c r="O436" t="s">
        <v>80</v>
      </c>
      <c r="Q436" t="s">
        <v>135</v>
      </c>
      <c r="R436" t="s">
        <v>58</v>
      </c>
      <c r="S436" t="s">
        <v>59</v>
      </c>
      <c r="T436" t="s">
        <v>44</v>
      </c>
    </row>
    <row r="437" spans="1:20" hidden="1" x14ac:dyDescent="0.2">
      <c r="A437" t="s">
        <v>53</v>
      </c>
      <c r="B437" t="s">
        <v>54</v>
      </c>
      <c r="C437" t="s">
        <v>74</v>
      </c>
      <c r="D437" s="21">
        <v>46066</v>
      </c>
      <c r="E437">
        <v>12</v>
      </c>
      <c r="F437">
        <v>14</v>
      </c>
      <c r="G437" s="28">
        <f>IF(ISNUMBER(H437),AVERAGE(H437:I437),AVERAGE(E437:F437))/45</f>
        <v>0.27777777777777779</v>
      </c>
      <c r="H437">
        <v>12</v>
      </c>
      <c r="I437">
        <v>13</v>
      </c>
      <c r="J437">
        <v>2025</v>
      </c>
      <c r="K437" t="s">
        <v>75</v>
      </c>
      <c r="M437" t="s">
        <v>141</v>
      </c>
      <c r="N437" t="s">
        <v>20</v>
      </c>
      <c r="O437" t="s">
        <v>80</v>
      </c>
      <c r="P437" t="s">
        <v>151</v>
      </c>
      <c r="Q437" t="s">
        <v>135</v>
      </c>
      <c r="R437" t="s">
        <v>58</v>
      </c>
      <c r="S437" t="s">
        <v>59</v>
      </c>
      <c r="T437" t="s">
        <v>44</v>
      </c>
    </row>
    <row r="438" spans="1:20" hidden="1" x14ac:dyDescent="0.2">
      <c r="A438" t="s">
        <v>53</v>
      </c>
      <c r="B438" t="s">
        <v>54</v>
      </c>
      <c r="C438" t="s">
        <v>74</v>
      </c>
      <c r="D438" s="21">
        <v>46066</v>
      </c>
      <c r="E438">
        <v>12</v>
      </c>
      <c r="F438">
        <v>14</v>
      </c>
      <c r="G438" s="28">
        <f>IF(ISNUMBER(H438),AVERAGE(H438:I438),AVERAGE(E438:F438))/45</f>
        <v>0.26666666666666666</v>
      </c>
      <c r="H438">
        <v>12</v>
      </c>
      <c r="J438">
        <v>2025</v>
      </c>
      <c r="K438" t="s">
        <v>60</v>
      </c>
      <c r="M438" t="s">
        <v>141</v>
      </c>
      <c r="N438" t="s">
        <v>20</v>
      </c>
      <c r="O438" t="s">
        <v>80</v>
      </c>
      <c r="Q438" t="s">
        <v>135</v>
      </c>
      <c r="R438" t="s">
        <v>58</v>
      </c>
      <c r="S438" t="s">
        <v>59</v>
      </c>
      <c r="T438" t="s">
        <v>44</v>
      </c>
    </row>
    <row r="439" spans="1:20" hidden="1" x14ac:dyDescent="0.2">
      <c r="A439" t="s">
        <v>53</v>
      </c>
      <c r="B439" t="s">
        <v>54</v>
      </c>
      <c r="C439" t="s">
        <v>74</v>
      </c>
      <c r="D439" s="21">
        <v>46066</v>
      </c>
      <c r="E439">
        <v>10</v>
      </c>
      <c r="F439">
        <v>12</v>
      </c>
      <c r="G439" s="28">
        <f>IF(ISNUMBER(H439),AVERAGE(H439:I439),AVERAGE(E439:F439))/45</f>
        <v>0.23333333333333334</v>
      </c>
      <c r="H439">
        <v>10</v>
      </c>
      <c r="I439">
        <v>11</v>
      </c>
      <c r="J439">
        <v>2025</v>
      </c>
      <c r="K439" t="s">
        <v>76</v>
      </c>
      <c r="M439" t="s">
        <v>141</v>
      </c>
      <c r="N439" t="s">
        <v>20</v>
      </c>
      <c r="O439" t="s">
        <v>80</v>
      </c>
      <c r="Q439" t="s">
        <v>135</v>
      </c>
      <c r="R439" t="s">
        <v>58</v>
      </c>
      <c r="S439" t="s">
        <v>59</v>
      </c>
      <c r="T439" t="s">
        <v>44</v>
      </c>
    </row>
    <row r="440" spans="1:20" x14ac:dyDescent="0.2">
      <c r="A440" t="s">
        <v>53</v>
      </c>
      <c r="B440" t="s">
        <v>54</v>
      </c>
      <c r="C440" t="s">
        <v>19</v>
      </c>
      <c r="D440" s="21">
        <v>46070</v>
      </c>
      <c r="E440">
        <v>32.950000000000003</v>
      </c>
      <c r="F440">
        <v>35.950000000000003</v>
      </c>
      <c r="G440" s="28">
        <f>IF(ISNUMBER(H440),AVERAGE(H440:I440),AVERAGE(E440:F440))/65</f>
        <v>0.53769230769230769</v>
      </c>
      <c r="H440">
        <v>34.950000000000003</v>
      </c>
      <c r="J440">
        <v>2025</v>
      </c>
      <c r="K440" t="s">
        <v>61</v>
      </c>
      <c r="M440" t="s">
        <v>141</v>
      </c>
      <c r="N440" t="s">
        <v>20</v>
      </c>
      <c r="P440" t="s">
        <v>144</v>
      </c>
      <c r="Q440" t="s">
        <v>135</v>
      </c>
      <c r="R440" t="s">
        <v>58</v>
      </c>
      <c r="S440" t="s">
        <v>59</v>
      </c>
      <c r="T440" t="s">
        <v>44</v>
      </c>
    </row>
    <row r="441" spans="1:20" x14ac:dyDescent="0.2">
      <c r="A441" t="s">
        <v>53</v>
      </c>
      <c r="B441" t="s">
        <v>54</v>
      </c>
      <c r="C441" t="s">
        <v>19</v>
      </c>
      <c r="D441" s="21">
        <v>46070</v>
      </c>
      <c r="E441">
        <v>32.950000000000003</v>
      </c>
      <c r="F441">
        <v>35.950000000000003</v>
      </c>
      <c r="G441" s="28">
        <f>IF(ISNUMBER(H441),AVERAGE(H441:I441),AVERAGE(E441:F441))/65</f>
        <v>0.53769230769230769</v>
      </c>
      <c r="H441">
        <v>34.950000000000003</v>
      </c>
      <c r="J441">
        <v>2025</v>
      </c>
      <c r="K441" t="s">
        <v>55</v>
      </c>
      <c r="M441" t="s">
        <v>141</v>
      </c>
      <c r="N441" t="s">
        <v>20</v>
      </c>
      <c r="P441" t="s">
        <v>144</v>
      </c>
      <c r="Q441" t="s">
        <v>135</v>
      </c>
      <c r="R441" t="s">
        <v>58</v>
      </c>
      <c r="S441" t="s">
        <v>59</v>
      </c>
      <c r="T441" t="s">
        <v>44</v>
      </c>
    </row>
    <row r="442" spans="1:20" x14ac:dyDescent="0.2">
      <c r="A442" t="s">
        <v>53</v>
      </c>
      <c r="B442" t="s">
        <v>18</v>
      </c>
      <c r="C442" t="s">
        <v>19</v>
      </c>
      <c r="D442" s="21">
        <v>46070</v>
      </c>
      <c r="E442">
        <v>329</v>
      </c>
      <c r="F442">
        <v>350</v>
      </c>
      <c r="G442" s="28">
        <f>IF(ISNUMBER(H442),AVERAGE(H442:I442),AVERAGE(E442:F442))/700</f>
        <v>0.47499999999999998</v>
      </c>
      <c r="H442">
        <v>329</v>
      </c>
      <c r="I442">
        <v>336</v>
      </c>
      <c r="J442">
        <v>2025</v>
      </c>
      <c r="K442" t="s">
        <v>71</v>
      </c>
      <c r="M442" t="s">
        <v>141</v>
      </c>
      <c r="N442" t="s">
        <v>20</v>
      </c>
      <c r="Q442" t="s">
        <v>135</v>
      </c>
      <c r="R442" t="s">
        <v>58</v>
      </c>
      <c r="S442" t="s">
        <v>59</v>
      </c>
      <c r="T442" t="s">
        <v>44</v>
      </c>
    </row>
    <row r="443" spans="1:20" x14ac:dyDescent="0.2">
      <c r="A443" t="s">
        <v>53</v>
      </c>
      <c r="B443" t="s">
        <v>18</v>
      </c>
      <c r="C443" t="s">
        <v>19</v>
      </c>
      <c r="D443" s="21">
        <v>46070</v>
      </c>
      <c r="E443">
        <v>329</v>
      </c>
      <c r="F443">
        <v>350</v>
      </c>
      <c r="G443" s="28">
        <f>IF(ISNUMBER(H443),AVERAGE(H443:I443),AVERAGE(E443:F443))/700</f>
        <v>0.47499999999999998</v>
      </c>
      <c r="H443">
        <v>329</v>
      </c>
      <c r="I443">
        <v>336</v>
      </c>
      <c r="J443">
        <v>2025</v>
      </c>
      <c r="K443" t="s">
        <v>21</v>
      </c>
      <c r="M443" t="s">
        <v>141</v>
      </c>
      <c r="N443" t="s">
        <v>20</v>
      </c>
      <c r="P443" t="s">
        <v>152</v>
      </c>
      <c r="Q443" t="s">
        <v>135</v>
      </c>
      <c r="R443" t="s">
        <v>58</v>
      </c>
      <c r="S443" t="s">
        <v>59</v>
      </c>
      <c r="T443" t="s">
        <v>44</v>
      </c>
    </row>
    <row r="444" spans="1:20" hidden="1" x14ac:dyDescent="0.2">
      <c r="A444" t="s">
        <v>53</v>
      </c>
      <c r="B444" t="s">
        <v>54</v>
      </c>
      <c r="C444" t="s">
        <v>74</v>
      </c>
      <c r="D444" s="21">
        <v>46070</v>
      </c>
      <c r="E444">
        <v>12</v>
      </c>
      <c r="F444">
        <v>14</v>
      </c>
      <c r="G444" s="28">
        <f>IF(ISNUMBER(H444),AVERAGE(H444:I444),AVERAGE(E444:F444))/45</f>
        <v>0.27777777777777779</v>
      </c>
      <c r="H444">
        <v>12</v>
      </c>
      <c r="I444">
        <v>13</v>
      </c>
      <c r="J444">
        <v>2025</v>
      </c>
      <c r="K444" t="s">
        <v>75</v>
      </c>
      <c r="M444" t="s">
        <v>141</v>
      </c>
      <c r="N444" t="s">
        <v>20</v>
      </c>
      <c r="P444" t="s">
        <v>151</v>
      </c>
      <c r="Q444" t="s">
        <v>135</v>
      </c>
      <c r="R444" t="s">
        <v>58</v>
      </c>
      <c r="S444" t="s">
        <v>59</v>
      </c>
      <c r="T444" t="s">
        <v>44</v>
      </c>
    </row>
    <row r="445" spans="1:20" hidden="1" x14ac:dyDescent="0.2">
      <c r="A445" t="s">
        <v>53</v>
      </c>
      <c r="B445" t="s">
        <v>54</v>
      </c>
      <c r="C445" t="s">
        <v>74</v>
      </c>
      <c r="D445" s="21">
        <v>46070</v>
      </c>
      <c r="E445">
        <v>12</v>
      </c>
      <c r="F445">
        <v>14</v>
      </c>
      <c r="G445" s="28">
        <f>IF(ISNUMBER(H445),AVERAGE(H445:I445),AVERAGE(E445:F445))/45</f>
        <v>0.26666666666666666</v>
      </c>
      <c r="H445">
        <v>12</v>
      </c>
      <c r="J445">
        <v>2025</v>
      </c>
      <c r="K445" t="s">
        <v>60</v>
      </c>
      <c r="M445" t="s">
        <v>141</v>
      </c>
      <c r="N445" t="s">
        <v>20</v>
      </c>
      <c r="Q445" t="s">
        <v>135</v>
      </c>
      <c r="R445" t="s">
        <v>58</v>
      </c>
      <c r="S445" t="s">
        <v>59</v>
      </c>
      <c r="T445" t="s">
        <v>44</v>
      </c>
    </row>
    <row r="446" spans="1:20" hidden="1" x14ac:dyDescent="0.2">
      <c r="A446" t="s">
        <v>53</v>
      </c>
      <c r="B446" t="s">
        <v>54</v>
      </c>
      <c r="C446" t="s">
        <v>74</v>
      </c>
      <c r="D446" s="21">
        <v>46070</v>
      </c>
      <c r="E446">
        <v>10</v>
      </c>
      <c r="F446">
        <v>12</v>
      </c>
      <c r="G446" s="28">
        <f>IF(ISNUMBER(H446),AVERAGE(H446:I446),AVERAGE(E446:F446))/45</f>
        <v>0.23333333333333334</v>
      </c>
      <c r="H446">
        <v>10</v>
      </c>
      <c r="I446">
        <v>11</v>
      </c>
      <c r="J446">
        <v>2025</v>
      </c>
      <c r="K446" t="s">
        <v>76</v>
      </c>
      <c r="M446" t="s">
        <v>141</v>
      </c>
      <c r="N446" t="s">
        <v>20</v>
      </c>
      <c r="Q446" t="s">
        <v>135</v>
      </c>
      <c r="R446" t="s">
        <v>58</v>
      </c>
      <c r="S446" t="s">
        <v>59</v>
      </c>
      <c r="T446" t="s">
        <v>44</v>
      </c>
    </row>
    <row r="447" spans="1:20" x14ac:dyDescent="0.2">
      <c r="A447" t="s">
        <v>53</v>
      </c>
      <c r="B447" t="s">
        <v>54</v>
      </c>
      <c r="C447" t="s">
        <v>19</v>
      </c>
      <c r="D447" s="21">
        <v>46071</v>
      </c>
      <c r="E447">
        <v>31.95</v>
      </c>
      <c r="F447">
        <v>34.950000000000003</v>
      </c>
      <c r="G447" s="28">
        <f>IF(ISNUMBER(H447),AVERAGE(H447:I447),AVERAGE(E447:F447))/65</f>
        <v>0.5146153846153847</v>
      </c>
      <c r="H447">
        <v>32.950000000000003</v>
      </c>
      <c r="I447">
        <v>33.950000000000003</v>
      </c>
      <c r="J447">
        <v>2025</v>
      </c>
      <c r="K447" t="s">
        <v>55</v>
      </c>
      <c r="M447" t="s">
        <v>69</v>
      </c>
      <c r="N447" t="s">
        <v>20</v>
      </c>
      <c r="O447" t="s">
        <v>153</v>
      </c>
      <c r="Q447" t="s">
        <v>135</v>
      </c>
      <c r="R447" t="s">
        <v>58</v>
      </c>
      <c r="S447" t="s">
        <v>59</v>
      </c>
      <c r="T447" t="s">
        <v>44</v>
      </c>
    </row>
    <row r="448" spans="1:20" x14ac:dyDescent="0.2">
      <c r="A448" t="s">
        <v>53</v>
      </c>
      <c r="B448" t="s">
        <v>54</v>
      </c>
      <c r="C448" t="s">
        <v>19</v>
      </c>
      <c r="D448" s="21">
        <v>46071</v>
      </c>
      <c r="E448">
        <v>31.95</v>
      </c>
      <c r="F448">
        <v>34.950000000000003</v>
      </c>
      <c r="G448" s="28">
        <f>IF(ISNUMBER(H448),AVERAGE(H448:I448),AVERAGE(E448:F448))/65</f>
        <v>0.49923076923076926</v>
      </c>
      <c r="H448">
        <v>31.95</v>
      </c>
      <c r="I448">
        <v>32.950000000000003</v>
      </c>
      <c r="J448">
        <v>2025</v>
      </c>
      <c r="K448" t="s">
        <v>61</v>
      </c>
      <c r="M448" t="s">
        <v>69</v>
      </c>
      <c r="N448" t="s">
        <v>20</v>
      </c>
      <c r="O448" t="s">
        <v>153</v>
      </c>
      <c r="P448" t="s">
        <v>152</v>
      </c>
      <c r="Q448" t="s">
        <v>135</v>
      </c>
      <c r="R448" t="s">
        <v>58</v>
      </c>
      <c r="S448" t="s">
        <v>59</v>
      </c>
      <c r="T448" t="s">
        <v>44</v>
      </c>
    </row>
    <row r="449" spans="1:20" x14ac:dyDescent="0.2">
      <c r="A449" t="s">
        <v>53</v>
      </c>
      <c r="B449" t="s">
        <v>18</v>
      </c>
      <c r="C449" t="s">
        <v>19</v>
      </c>
      <c r="D449" s="21">
        <v>46071</v>
      </c>
      <c r="E449">
        <v>315</v>
      </c>
      <c r="F449">
        <v>329</v>
      </c>
      <c r="G449" s="28">
        <f>IF(ISNUMBER(H449),AVERAGE(H449:I449),AVERAGE(E449:F449))/700</f>
        <v>0.46</v>
      </c>
      <c r="J449">
        <v>2025</v>
      </c>
      <c r="K449" t="s">
        <v>21</v>
      </c>
      <c r="M449" t="s">
        <v>69</v>
      </c>
      <c r="N449" t="s">
        <v>20</v>
      </c>
      <c r="O449" t="s">
        <v>153</v>
      </c>
      <c r="P449" t="s">
        <v>57</v>
      </c>
      <c r="Q449" t="s">
        <v>135</v>
      </c>
      <c r="R449" t="s">
        <v>58</v>
      </c>
      <c r="S449" t="s">
        <v>59</v>
      </c>
      <c r="T449" t="s">
        <v>44</v>
      </c>
    </row>
    <row r="450" spans="1:20" x14ac:dyDescent="0.2">
      <c r="A450" t="s">
        <v>53</v>
      </c>
      <c r="B450" t="s">
        <v>18</v>
      </c>
      <c r="C450" t="s">
        <v>19</v>
      </c>
      <c r="D450" s="21">
        <v>46071</v>
      </c>
      <c r="E450">
        <v>301</v>
      </c>
      <c r="F450">
        <v>329</v>
      </c>
      <c r="G450" s="28">
        <f>IF(ISNUMBER(H450),AVERAGE(H450:I450),AVERAGE(E450:F450))/700</f>
        <v>0.44500000000000001</v>
      </c>
      <c r="H450">
        <v>308</v>
      </c>
      <c r="I450">
        <v>315</v>
      </c>
      <c r="J450">
        <v>2025</v>
      </c>
      <c r="K450" t="s">
        <v>71</v>
      </c>
      <c r="M450" t="s">
        <v>69</v>
      </c>
      <c r="N450" t="s">
        <v>20</v>
      </c>
      <c r="O450" t="s">
        <v>153</v>
      </c>
      <c r="P450" t="s">
        <v>57</v>
      </c>
      <c r="Q450" t="s">
        <v>135</v>
      </c>
      <c r="R450" t="s">
        <v>58</v>
      </c>
      <c r="S450" t="s">
        <v>59</v>
      </c>
      <c r="T450" t="s">
        <v>44</v>
      </c>
    </row>
    <row r="451" spans="1:20" hidden="1" x14ac:dyDescent="0.2">
      <c r="A451" t="s">
        <v>53</v>
      </c>
      <c r="B451" t="s">
        <v>54</v>
      </c>
      <c r="C451" t="s">
        <v>74</v>
      </c>
      <c r="D451" s="21">
        <v>46071</v>
      </c>
      <c r="E451">
        <v>13</v>
      </c>
      <c r="F451">
        <v>15</v>
      </c>
      <c r="G451" s="28">
        <f>IF(ISNUMBER(H451),AVERAGE(H451:I451),AVERAGE(E451:F451))/45</f>
        <v>0.3</v>
      </c>
      <c r="H451">
        <v>13</v>
      </c>
      <c r="I451">
        <v>14</v>
      </c>
      <c r="J451">
        <v>2025</v>
      </c>
      <c r="K451" t="s">
        <v>75</v>
      </c>
      <c r="M451" t="s">
        <v>69</v>
      </c>
      <c r="N451" t="s">
        <v>20</v>
      </c>
      <c r="O451" t="s">
        <v>153</v>
      </c>
      <c r="Q451" t="s">
        <v>135</v>
      </c>
      <c r="R451" t="s">
        <v>58</v>
      </c>
      <c r="S451" t="s">
        <v>59</v>
      </c>
      <c r="T451" t="s">
        <v>44</v>
      </c>
    </row>
    <row r="452" spans="1:20" hidden="1" x14ac:dyDescent="0.2">
      <c r="A452" t="s">
        <v>53</v>
      </c>
      <c r="B452" t="s">
        <v>54</v>
      </c>
      <c r="C452" t="s">
        <v>74</v>
      </c>
      <c r="D452" s="21">
        <v>46071</v>
      </c>
      <c r="E452">
        <v>12</v>
      </c>
      <c r="F452">
        <v>14</v>
      </c>
      <c r="G452" s="28">
        <f>IF(ISNUMBER(H452),AVERAGE(H452:I452),AVERAGE(E452:F452))/45</f>
        <v>0.28888888888888886</v>
      </c>
      <c r="J452">
        <v>2025</v>
      </c>
      <c r="K452" t="s">
        <v>60</v>
      </c>
      <c r="M452" t="s">
        <v>69</v>
      </c>
      <c r="N452" t="s">
        <v>20</v>
      </c>
      <c r="O452" t="s">
        <v>153</v>
      </c>
      <c r="P452" t="s">
        <v>57</v>
      </c>
      <c r="Q452" t="s">
        <v>135</v>
      </c>
      <c r="R452" t="s">
        <v>58</v>
      </c>
      <c r="S452" t="s">
        <v>59</v>
      </c>
      <c r="T452" t="s">
        <v>44</v>
      </c>
    </row>
    <row r="453" spans="1:20" hidden="1" x14ac:dyDescent="0.2">
      <c r="A453" t="s">
        <v>53</v>
      </c>
      <c r="B453" t="s">
        <v>54</v>
      </c>
      <c r="C453" t="s">
        <v>74</v>
      </c>
      <c r="D453" s="21">
        <v>46071</v>
      </c>
      <c r="E453">
        <v>10</v>
      </c>
      <c r="F453">
        <v>13</v>
      </c>
      <c r="G453" s="28">
        <f>IF(ISNUMBER(H453),AVERAGE(H453:I453),AVERAGE(E453:F453))/45</f>
        <v>0.25555555555555554</v>
      </c>
      <c r="H453">
        <v>11</v>
      </c>
      <c r="I453">
        <v>12</v>
      </c>
      <c r="J453">
        <v>2025</v>
      </c>
      <c r="K453" t="s">
        <v>76</v>
      </c>
      <c r="M453" t="s">
        <v>69</v>
      </c>
      <c r="N453" t="s">
        <v>20</v>
      </c>
      <c r="O453" t="s">
        <v>153</v>
      </c>
      <c r="Q453" t="s">
        <v>135</v>
      </c>
      <c r="R453" t="s">
        <v>58</v>
      </c>
      <c r="S453" t="s">
        <v>59</v>
      </c>
      <c r="T453" t="s">
        <v>44</v>
      </c>
    </row>
    <row r="454" spans="1:20" x14ac:dyDescent="0.2">
      <c r="A454" t="s">
        <v>53</v>
      </c>
      <c r="B454" t="s">
        <v>54</v>
      </c>
      <c r="C454" t="s">
        <v>19</v>
      </c>
      <c r="D454" s="21">
        <v>46072</v>
      </c>
      <c r="E454">
        <v>31.95</v>
      </c>
      <c r="F454">
        <v>33.950000000000003</v>
      </c>
      <c r="G454" s="28">
        <f>IF(ISNUMBER(H454),AVERAGE(H454:I454),AVERAGE(E454:F454))/65</f>
        <v>0.5146153846153847</v>
      </c>
      <c r="H454">
        <v>32.950000000000003</v>
      </c>
      <c r="I454">
        <v>33.950000000000003</v>
      </c>
      <c r="J454">
        <v>2025</v>
      </c>
      <c r="K454" t="s">
        <v>55</v>
      </c>
      <c r="M454" t="s">
        <v>69</v>
      </c>
      <c r="N454" t="s">
        <v>20</v>
      </c>
      <c r="O454" t="s">
        <v>154</v>
      </c>
      <c r="P454" t="s">
        <v>57</v>
      </c>
      <c r="Q454" t="s">
        <v>135</v>
      </c>
      <c r="R454" t="s">
        <v>58</v>
      </c>
      <c r="S454" t="s">
        <v>59</v>
      </c>
      <c r="T454" t="s">
        <v>44</v>
      </c>
    </row>
    <row r="455" spans="1:20" x14ac:dyDescent="0.2">
      <c r="A455" t="s">
        <v>53</v>
      </c>
      <c r="B455" t="s">
        <v>54</v>
      </c>
      <c r="C455" t="s">
        <v>19</v>
      </c>
      <c r="D455" s="21">
        <v>46072</v>
      </c>
      <c r="E455">
        <v>31.95</v>
      </c>
      <c r="F455">
        <v>33.950000000000003</v>
      </c>
      <c r="G455" s="28">
        <f>IF(ISNUMBER(H455),AVERAGE(H455:I455),AVERAGE(E455:F455))/65</f>
        <v>0.49923076923076926</v>
      </c>
      <c r="H455">
        <v>31.95</v>
      </c>
      <c r="I455">
        <v>32.950000000000003</v>
      </c>
      <c r="J455">
        <v>2025</v>
      </c>
      <c r="K455" t="s">
        <v>61</v>
      </c>
      <c r="M455" t="s">
        <v>69</v>
      </c>
      <c r="N455" t="s">
        <v>20</v>
      </c>
      <c r="O455" t="s">
        <v>154</v>
      </c>
      <c r="P455" t="s">
        <v>77</v>
      </c>
      <c r="Q455" t="s">
        <v>135</v>
      </c>
      <c r="R455" t="s">
        <v>58</v>
      </c>
      <c r="S455" t="s">
        <v>59</v>
      </c>
      <c r="T455" t="s">
        <v>44</v>
      </c>
    </row>
    <row r="456" spans="1:20" x14ac:dyDescent="0.2">
      <c r="A456" t="s">
        <v>53</v>
      </c>
      <c r="B456" t="s">
        <v>18</v>
      </c>
      <c r="C456" t="s">
        <v>19</v>
      </c>
      <c r="D456" s="21">
        <v>46072</v>
      </c>
      <c r="E456">
        <v>308</v>
      </c>
      <c r="F456">
        <v>329</v>
      </c>
      <c r="G456" s="28">
        <f>IF(ISNUMBER(H456),AVERAGE(H456:I456),AVERAGE(E456:F456))/700</f>
        <v>0.45</v>
      </c>
      <c r="H456">
        <v>315</v>
      </c>
      <c r="J456">
        <v>2025</v>
      </c>
      <c r="K456" t="s">
        <v>21</v>
      </c>
      <c r="M456" t="s">
        <v>69</v>
      </c>
      <c r="N456" t="s">
        <v>20</v>
      </c>
      <c r="O456" t="s">
        <v>154</v>
      </c>
      <c r="Q456" t="s">
        <v>135</v>
      </c>
      <c r="R456" t="s">
        <v>58</v>
      </c>
      <c r="S456" t="s">
        <v>59</v>
      </c>
      <c r="T456" t="s">
        <v>44</v>
      </c>
    </row>
    <row r="457" spans="1:20" x14ac:dyDescent="0.2">
      <c r="A457" t="s">
        <v>53</v>
      </c>
      <c r="B457" t="s">
        <v>18</v>
      </c>
      <c r="C457" t="s">
        <v>19</v>
      </c>
      <c r="D457" s="21">
        <v>46072</v>
      </c>
      <c r="E457">
        <v>301</v>
      </c>
      <c r="F457">
        <v>322</v>
      </c>
      <c r="G457" s="28">
        <f>IF(ISNUMBER(H457),AVERAGE(H457:I457),AVERAGE(E457:F457))/700</f>
        <v>0.435</v>
      </c>
      <c r="H457">
        <v>301</v>
      </c>
      <c r="I457">
        <v>308</v>
      </c>
      <c r="J457">
        <v>2025</v>
      </c>
      <c r="K457" t="s">
        <v>71</v>
      </c>
      <c r="M457" t="s">
        <v>69</v>
      </c>
      <c r="N457" t="s">
        <v>20</v>
      </c>
      <c r="O457" t="s">
        <v>154</v>
      </c>
      <c r="Q457" t="s">
        <v>135</v>
      </c>
      <c r="R457" t="s">
        <v>58</v>
      </c>
      <c r="S457" t="s">
        <v>59</v>
      </c>
      <c r="T457" t="s">
        <v>44</v>
      </c>
    </row>
    <row r="458" spans="1:20" hidden="1" x14ac:dyDescent="0.2">
      <c r="A458" t="s">
        <v>53</v>
      </c>
      <c r="B458" t="s">
        <v>54</v>
      </c>
      <c r="C458" t="s">
        <v>74</v>
      </c>
      <c r="D458" s="21">
        <v>46072</v>
      </c>
      <c r="E458">
        <v>12</v>
      </c>
      <c r="F458">
        <v>14</v>
      </c>
      <c r="G458" s="28">
        <f>IF(ISNUMBER(H458),AVERAGE(H458:I458),AVERAGE(E458:F458))/45</f>
        <v>0.28888888888888886</v>
      </c>
      <c r="J458">
        <v>2025</v>
      </c>
      <c r="K458" t="s">
        <v>60</v>
      </c>
      <c r="M458" t="s">
        <v>69</v>
      </c>
      <c r="N458" t="s">
        <v>20</v>
      </c>
      <c r="O458" t="s">
        <v>154</v>
      </c>
      <c r="P458" t="s">
        <v>57</v>
      </c>
      <c r="Q458" t="s">
        <v>135</v>
      </c>
      <c r="R458" t="s">
        <v>58</v>
      </c>
      <c r="S458" t="s">
        <v>59</v>
      </c>
      <c r="T458" t="s">
        <v>44</v>
      </c>
    </row>
    <row r="459" spans="1:20" hidden="1" x14ac:dyDescent="0.2">
      <c r="A459" t="s">
        <v>53</v>
      </c>
      <c r="B459" t="s">
        <v>54</v>
      </c>
      <c r="C459" t="s">
        <v>74</v>
      </c>
      <c r="D459" s="21">
        <v>46072</v>
      </c>
      <c r="E459">
        <v>12</v>
      </c>
      <c r="F459">
        <v>14</v>
      </c>
      <c r="G459" s="28">
        <f>IF(ISNUMBER(H459),AVERAGE(H459:I459),AVERAGE(E459:F459))/45</f>
        <v>0.28888888888888886</v>
      </c>
      <c r="J459">
        <v>2025</v>
      </c>
      <c r="K459" t="s">
        <v>75</v>
      </c>
      <c r="M459" t="s">
        <v>69</v>
      </c>
      <c r="N459" t="s">
        <v>20</v>
      </c>
      <c r="O459" t="s">
        <v>154</v>
      </c>
      <c r="P459" t="s">
        <v>151</v>
      </c>
      <c r="Q459" t="s">
        <v>135</v>
      </c>
      <c r="R459" t="s">
        <v>58</v>
      </c>
      <c r="S459" t="s">
        <v>59</v>
      </c>
      <c r="T459" t="s">
        <v>44</v>
      </c>
    </row>
    <row r="460" spans="1:20" hidden="1" x14ac:dyDescent="0.2">
      <c r="A460" t="s">
        <v>53</v>
      </c>
      <c r="B460" t="s">
        <v>54</v>
      </c>
      <c r="C460" t="s">
        <v>74</v>
      </c>
      <c r="D460" s="21">
        <v>46072</v>
      </c>
      <c r="E460">
        <v>11</v>
      </c>
      <c r="F460">
        <v>13</v>
      </c>
      <c r="G460" s="28">
        <f>IF(ISNUMBER(H460),AVERAGE(H460:I460),AVERAGE(E460:F460))/45</f>
        <v>0.25555555555555554</v>
      </c>
      <c r="H460">
        <v>11</v>
      </c>
      <c r="I460">
        <v>12</v>
      </c>
      <c r="J460">
        <v>2025</v>
      </c>
      <c r="K460" t="s">
        <v>76</v>
      </c>
      <c r="M460" t="s">
        <v>69</v>
      </c>
      <c r="N460" t="s">
        <v>20</v>
      </c>
      <c r="O460" t="s">
        <v>154</v>
      </c>
      <c r="P460" t="s">
        <v>57</v>
      </c>
      <c r="Q460" t="s">
        <v>135</v>
      </c>
      <c r="R460" t="s">
        <v>58</v>
      </c>
      <c r="S460" t="s">
        <v>59</v>
      </c>
      <c r="T460" t="s">
        <v>44</v>
      </c>
    </row>
    <row r="461" spans="1:20" x14ac:dyDescent="0.2">
      <c r="A461" t="s">
        <v>53</v>
      </c>
      <c r="B461" t="s">
        <v>54</v>
      </c>
      <c r="C461" t="s">
        <v>19</v>
      </c>
      <c r="D461" s="21">
        <v>46073</v>
      </c>
      <c r="E461">
        <v>31.95</v>
      </c>
      <c r="F461">
        <v>33.950000000000003</v>
      </c>
      <c r="G461" s="28">
        <f>IF(ISNUMBER(H461),AVERAGE(H461:I461),AVERAGE(E461:F461))/65</f>
        <v>0.5146153846153847</v>
      </c>
      <c r="H461">
        <v>32.950000000000003</v>
      </c>
      <c r="I461">
        <v>33.950000000000003</v>
      </c>
      <c r="J461">
        <v>2025</v>
      </c>
      <c r="K461" t="s">
        <v>55</v>
      </c>
      <c r="M461" t="s">
        <v>69</v>
      </c>
      <c r="N461" t="s">
        <v>20</v>
      </c>
      <c r="O461" t="s">
        <v>42</v>
      </c>
      <c r="P461" t="s">
        <v>57</v>
      </c>
      <c r="Q461" t="s">
        <v>135</v>
      </c>
      <c r="R461" t="s">
        <v>58</v>
      </c>
      <c r="S461" t="s">
        <v>59</v>
      </c>
      <c r="T461" t="s">
        <v>44</v>
      </c>
    </row>
    <row r="462" spans="1:20" x14ac:dyDescent="0.2">
      <c r="A462" t="s">
        <v>53</v>
      </c>
      <c r="B462" t="s">
        <v>54</v>
      </c>
      <c r="C462" t="s">
        <v>19</v>
      </c>
      <c r="D462" s="21">
        <v>46073</v>
      </c>
      <c r="E462">
        <v>31.95</v>
      </c>
      <c r="F462">
        <v>33.950000000000003</v>
      </c>
      <c r="G462" s="28">
        <f>IF(ISNUMBER(H462),AVERAGE(H462:I462),AVERAGE(E462:F462))/65</f>
        <v>0.49923076923076926</v>
      </c>
      <c r="H462">
        <v>31.95</v>
      </c>
      <c r="I462">
        <v>32.950000000000003</v>
      </c>
      <c r="J462">
        <v>2025</v>
      </c>
      <c r="K462" t="s">
        <v>61</v>
      </c>
      <c r="M462" t="s">
        <v>69</v>
      </c>
      <c r="N462" t="s">
        <v>20</v>
      </c>
      <c r="O462" t="s">
        <v>42</v>
      </c>
      <c r="P462" t="s">
        <v>152</v>
      </c>
      <c r="Q462" t="s">
        <v>135</v>
      </c>
      <c r="R462" t="s">
        <v>58</v>
      </c>
      <c r="S462" t="s">
        <v>59</v>
      </c>
      <c r="T462" t="s">
        <v>44</v>
      </c>
    </row>
    <row r="463" spans="1:20" x14ac:dyDescent="0.2">
      <c r="A463" t="s">
        <v>53</v>
      </c>
      <c r="B463" t="s">
        <v>18</v>
      </c>
      <c r="C463" t="s">
        <v>19</v>
      </c>
      <c r="D463" s="21">
        <v>46073</v>
      </c>
      <c r="E463">
        <v>308</v>
      </c>
      <c r="F463">
        <v>329</v>
      </c>
      <c r="G463" s="28">
        <f>IF(ISNUMBER(H463),AVERAGE(H463:I463),AVERAGE(E463:F463))/700</f>
        <v>0.45</v>
      </c>
      <c r="H463">
        <v>315</v>
      </c>
      <c r="J463">
        <v>2025</v>
      </c>
      <c r="K463" t="s">
        <v>21</v>
      </c>
      <c r="M463" t="s">
        <v>69</v>
      </c>
      <c r="N463" t="s">
        <v>20</v>
      </c>
      <c r="O463" t="s">
        <v>42</v>
      </c>
      <c r="Q463" t="s">
        <v>135</v>
      </c>
      <c r="R463" t="s">
        <v>58</v>
      </c>
      <c r="S463" t="s">
        <v>59</v>
      </c>
      <c r="T463" t="s">
        <v>44</v>
      </c>
    </row>
    <row r="464" spans="1:20" x14ac:dyDescent="0.2">
      <c r="A464" t="s">
        <v>53</v>
      </c>
      <c r="B464" t="s">
        <v>18</v>
      </c>
      <c r="C464" t="s">
        <v>19</v>
      </c>
      <c r="D464" s="21">
        <v>46073</v>
      </c>
      <c r="E464">
        <v>301</v>
      </c>
      <c r="F464">
        <v>322</v>
      </c>
      <c r="G464" s="28">
        <f>IF(ISNUMBER(H464),AVERAGE(H464:I464),AVERAGE(E464:F464))/700</f>
        <v>0.435</v>
      </c>
      <c r="H464">
        <v>301</v>
      </c>
      <c r="I464">
        <v>308</v>
      </c>
      <c r="J464">
        <v>2025</v>
      </c>
      <c r="K464" t="s">
        <v>71</v>
      </c>
      <c r="M464" t="s">
        <v>69</v>
      </c>
      <c r="N464" t="s">
        <v>20</v>
      </c>
      <c r="O464" t="s">
        <v>42</v>
      </c>
      <c r="Q464" t="s">
        <v>135</v>
      </c>
      <c r="R464" t="s">
        <v>58</v>
      </c>
      <c r="S464" t="s">
        <v>59</v>
      </c>
      <c r="T464" t="s">
        <v>44</v>
      </c>
    </row>
    <row r="465" spans="1:20" hidden="1" x14ac:dyDescent="0.2">
      <c r="A465" t="s">
        <v>53</v>
      </c>
      <c r="B465" t="s">
        <v>54</v>
      </c>
      <c r="C465" t="s">
        <v>74</v>
      </c>
      <c r="D465" s="21">
        <v>46073</v>
      </c>
      <c r="E465">
        <v>12</v>
      </c>
      <c r="F465">
        <v>14</v>
      </c>
      <c r="G465" s="28">
        <f>IF(ISNUMBER(H465),AVERAGE(H465:I465),AVERAGE(E465:F465))/45</f>
        <v>0.28888888888888886</v>
      </c>
      <c r="J465">
        <v>2025</v>
      </c>
      <c r="K465" t="s">
        <v>60</v>
      </c>
      <c r="M465" t="s">
        <v>69</v>
      </c>
      <c r="N465" t="s">
        <v>20</v>
      </c>
      <c r="O465" t="s">
        <v>42</v>
      </c>
      <c r="P465" t="s">
        <v>57</v>
      </c>
      <c r="Q465" t="s">
        <v>135</v>
      </c>
      <c r="R465" t="s">
        <v>58</v>
      </c>
      <c r="S465" t="s">
        <v>59</v>
      </c>
      <c r="T465" t="s">
        <v>44</v>
      </c>
    </row>
    <row r="466" spans="1:20" hidden="1" x14ac:dyDescent="0.2">
      <c r="A466" t="s">
        <v>53</v>
      </c>
      <c r="B466" t="s">
        <v>54</v>
      </c>
      <c r="C466" t="s">
        <v>74</v>
      </c>
      <c r="D466" s="21">
        <v>46073</v>
      </c>
      <c r="E466">
        <v>12</v>
      </c>
      <c r="F466">
        <v>14</v>
      </c>
      <c r="G466" s="28">
        <f>IF(ISNUMBER(H466),AVERAGE(H466:I466),AVERAGE(E466:F466))/45</f>
        <v>0.28888888888888886</v>
      </c>
      <c r="J466">
        <v>2025</v>
      </c>
      <c r="K466" t="s">
        <v>75</v>
      </c>
      <c r="M466" t="s">
        <v>69</v>
      </c>
      <c r="N466" t="s">
        <v>20</v>
      </c>
      <c r="O466" t="s">
        <v>42</v>
      </c>
      <c r="P466" t="s">
        <v>151</v>
      </c>
      <c r="Q466" t="s">
        <v>135</v>
      </c>
      <c r="R466" t="s">
        <v>58</v>
      </c>
      <c r="S466" t="s">
        <v>59</v>
      </c>
      <c r="T466" t="s">
        <v>44</v>
      </c>
    </row>
    <row r="467" spans="1:20" hidden="1" x14ac:dyDescent="0.2">
      <c r="A467" t="s">
        <v>53</v>
      </c>
      <c r="B467" t="s">
        <v>54</v>
      </c>
      <c r="C467" t="s">
        <v>74</v>
      </c>
      <c r="D467" s="21">
        <v>46073</v>
      </c>
      <c r="E467">
        <v>11</v>
      </c>
      <c r="F467">
        <v>13</v>
      </c>
      <c r="G467" s="28">
        <f>IF(ISNUMBER(H467),AVERAGE(H467:I467),AVERAGE(E467:F467))/45</f>
        <v>0.25555555555555554</v>
      </c>
      <c r="H467">
        <v>11</v>
      </c>
      <c r="I467">
        <v>12</v>
      </c>
      <c r="J467">
        <v>2025</v>
      </c>
      <c r="K467" t="s">
        <v>76</v>
      </c>
      <c r="M467" t="s">
        <v>69</v>
      </c>
      <c r="N467" t="s">
        <v>20</v>
      </c>
      <c r="O467" t="s">
        <v>42</v>
      </c>
      <c r="P467" t="s">
        <v>57</v>
      </c>
      <c r="Q467" t="s">
        <v>135</v>
      </c>
      <c r="R467" t="s">
        <v>58</v>
      </c>
      <c r="S467" t="s">
        <v>59</v>
      </c>
      <c r="T467" t="s">
        <v>44</v>
      </c>
    </row>
    <row r="468" spans="1:20" x14ac:dyDescent="0.2">
      <c r="A468" t="s">
        <v>53</v>
      </c>
      <c r="B468" t="s">
        <v>54</v>
      </c>
      <c r="C468" t="s">
        <v>19</v>
      </c>
      <c r="D468" s="21">
        <v>46076</v>
      </c>
      <c r="E468">
        <v>31.95</v>
      </c>
      <c r="F468">
        <v>34.950000000000003</v>
      </c>
      <c r="G468" s="28">
        <f>IF(ISNUMBER(H468),AVERAGE(H468:I468),AVERAGE(E468:F468))/65</f>
        <v>0.52230769230769236</v>
      </c>
      <c r="H468">
        <v>32.950000000000003</v>
      </c>
      <c r="I468">
        <v>34.950000000000003</v>
      </c>
      <c r="J468">
        <v>2025</v>
      </c>
      <c r="K468" t="s">
        <v>55</v>
      </c>
      <c r="M468" t="s">
        <v>69</v>
      </c>
      <c r="N468" t="s">
        <v>20</v>
      </c>
      <c r="O468" t="s">
        <v>155</v>
      </c>
      <c r="Q468" t="s">
        <v>135</v>
      </c>
      <c r="R468" t="s">
        <v>58</v>
      </c>
      <c r="S468" t="s">
        <v>59</v>
      </c>
      <c r="T468" t="s">
        <v>44</v>
      </c>
    </row>
    <row r="469" spans="1:20" x14ac:dyDescent="0.2">
      <c r="A469" t="s">
        <v>53</v>
      </c>
      <c r="B469" t="s">
        <v>54</v>
      </c>
      <c r="C469" t="s">
        <v>19</v>
      </c>
      <c r="D469" s="21">
        <v>46076</v>
      </c>
      <c r="E469">
        <v>31.95</v>
      </c>
      <c r="F469">
        <v>33.950000000000003</v>
      </c>
      <c r="G469" s="28">
        <f>IF(ISNUMBER(H469),AVERAGE(H469:I469),AVERAGE(E469:F469))/65</f>
        <v>0.50692307692307692</v>
      </c>
      <c r="H469">
        <v>32.950000000000003</v>
      </c>
      <c r="J469">
        <v>2025</v>
      </c>
      <c r="K469" t="s">
        <v>61</v>
      </c>
      <c r="M469" t="s">
        <v>69</v>
      </c>
      <c r="N469" t="s">
        <v>20</v>
      </c>
      <c r="O469" t="s">
        <v>155</v>
      </c>
      <c r="P469" t="s">
        <v>57</v>
      </c>
      <c r="Q469" t="s">
        <v>135</v>
      </c>
      <c r="R469" t="s">
        <v>58</v>
      </c>
      <c r="S469" t="s">
        <v>59</v>
      </c>
      <c r="T469" t="s">
        <v>44</v>
      </c>
    </row>
    <row r="470" spans="1:20" x14ac:dyDescent="0.2">
      <c r="A470" t="s">
        <v>53</v>
      </c>
      <c r="B470" t="s">
        <v>18</v>
      </c>
      <c r="C470" t="s">
        <v>19</v>
      </c>
      <c r="D470" s="21">
        <v>46076</v>
      </c>
      <c r="E470">
        <v>308</v>
      </c>
      <c r="F470">
        <v>329</v>
      </c>
      <c r="G470" s="28">
        <f>IF(ISNUMBER(H470),AVERAGE(H470:I470),AVERAGE(E470:F470))/700</f>
        <v>0.45</v>
      </c>
      <c r="H470">
        <v>315</v>
      </c>
      <c r="J470">
        <v>2025</v>
      </c>
      <c r="K470" t="s">
        <v>21</v>
      </c>
      <c r="M470" t="s">
        <v>69</v>
      </c>
      <c r="N470" t="s">
        <v>20</v>
      </c>
      <c r="O470" t="s">
        <v>155</v>
      </c>
      <c r="Q470" t="s">
        <v>135</v>
      </c>
      <c r="R470" t="s">
        <v>58</v>
      </c>
      <c r="S470" t="s">
        <v>59</v>
      </c>
      <c r="T470" t="s">
        <v>44</v>
      </c>
    </row>
    <row r="471" spans="1:20" x14ac:dyDescent="0.2">
      <c r="A471" t="s">
        <v>53</v>
      </c>
      <c r="B471" t="s">
        <v>18</v>
      </c>
      <c r="C471" t="s">
        <v>19</v>
      </c>
      <c r="D471" s="21">
        <v>46076</v>
      </c>
      <c r="E471">
        <v>301</v>
      </c>
      <c r="F471">
        <v>322</v>
      </c>
      <c r="G471" s="28">
        <f>IF(ISNUMBER(H471),AVERAGE(H471:I471),AVERAGE(E471:F471))/700</f>
        <v>0.435</v>
      </c>
      <c r="H471">
        <v>301</v>
      </c>
      <c r="I471">
        <v>308</v>
      </c>
      <c r="J471">
        <v>2025</v>
      </c>
      <c r="K471" t="s">
        <v>71</v>
      </c>
      <c r="M471" t="s">
        <v>69</v>
      </c>
      <c r="N471" t="s">
        <v>20</v>
      </c>
      <c r="O471" t="s">
        <v>155</v>
      </c>
      <c r="Q471" t="s">
        <v>135</v>
      </c>
      <c r="R471" t="s">
        <v>58</v>
      </c>
      <c r="S471" t="s">
        <v>59</v>
      </c>
      <c r="T471" t="s">
        <v>44</v>
      </c>
    </row>
    <row r="472" spans="1:20" hidden="1" x14ac:dyDescent="0.2">
      <c r="A472" t="s">
        <v>53</v>
      </c>
      <c r="B472" t="s">
        <v>54</v>
      </c>
      <c r="C472" t="s">
        <v>74</v>
      </c>
      <c r="D472" s="21">
        <v>46076</v>
      </c>
      <c r="E472">
        <v>12</v>
      </c>
      <c r="F472">
        <v>14</v>
      </c>
      <c r="G472" s="28">
        <f>IF(ISNUMBER(H472),AVERAGE(H472:I472),AVERAGE(E472:F472))/45</f>
        <v>0.28888888888888886</v>
      </c>
      <c r="J472">
        <v>2025</v>
      </c>
      <c r="K472" t="s">
        <v>60</v>
      </c>
      <c r="M472" t="s">
        <v>69</v>
      </c>
      <c r="N472" t="s">
        <v>20</v>
      </c>
      <c r="O472" t="s">
        <v>155</v>
      </c>
      <c r="P472" t="s">
        <v>57</v>
      </c>
      <c r="Q472" t="s">
        <v>135</v>
      </c>
      <c r="R472" t="s">
        <v>58</v>
      </c>
      <c r="S472" t="s">
        <v>59</v>
      </c>
      <c r="T472" t="s">
        <v>44</v>
      </c>
    </row>
    <row r="473" spans="1:20" hidden="1" x14ac:dyDescent="0.2">
      <c r="A473" t="s">
        <v>53</v>
      </c>
      <c r="B473" t="s">
        <v>54</v>
      </c>
      <c r="C473" t="s">
        <v>74</v>
      </c>
      <c r="D473" s="21">
        <v>46076</v>
      </c>
      <c r="E473">
        <v>12</v>
      </c>
      <c r="F473">
        <v>14</v>
      </c>
      <c r="G473" s="28">
        <f>IF(ISNUMBER(H473),AVERAGE(H473:I473),AVERAGE(E473:F473))/45</f>
        <v>0.28888888888888886</v>
      </c>
      <c r="J473">
        <v>2025</v>
      </c>
      <c r="K473" t="s">
        <v>75</v>
      </c>
      <c r="M473" t="s">
        <v>69</v>
      </c>
      <c r="N473" t="s">
        <v>20</v>
      </c>
      <c r="O473" t="s">
        <v>155</v>
      </c>
      <c r="P473" t="s">
        <v>151</v>
      </c>
      <c r="Q473" t="s">
        <v>135</v>
      </c>
      <c r="R473" t="s">
        <v>58</v>
      </c>
      <c r="S473" t="s">
        <v>59</v>
      </c>
      <c r="T473" t="s">
        <v>44</v>
      </c>
    </row>
    <row r="474" spans="1:20" hidden="1" x14ac:dyDescent="0.2">
      <c r="A474" t="s">
        <v>53</v>
      </c>
      <c r="B474" t="s">
        <v>54</v>
      </c>
      <c r="C474" t="s">
        <v>74</v>
      </c>
      <c r="D474" s="21">
        <v>46076</v>
      </c>
      <c r="E474">
        <v>11</v>
      </c>
      <c r="F474">
        <v>13</v>
      </c>
      <c r="G474" s="28">
        <f>IF(ISNUMBER(H474),AVERAGE(H474:I474),AVERAGE(E474:F474))/45</f>
        <v>0.25555555555555554</v>
      </c>
      <c r="H474">
        <v>11</v>
      </c>
      <c r="I474">
        <v>12</v>
      </c>
      <c r="J474">
        <v>2025</v>
      </c>
      <c r="K474" t="s">
        <v>76</v>
      </c>
      <c r="M474" t="s">
        <v>69</v>
      </c>
      <c r="N474" t="s">
        <v>20</v>
      </c>
      <c r="O474" t="s">
        <v>155</v>
      </c>
      <c r="P474" t="s">
        <v>57</v>
      </c>
      <c r="Q474" t="s">
        <v>135</v>
      </c>
      <c r="R474" t="s">
        <v>58</v>
      </c>
      <c r="S474" t="s">
        <v>59</v>
      </c>
      <c r="T474" t="s">
        <v>44</v>
      </c>
    </row>
    <row r="475" spans="1:20" x14ac:dyDescent="0.2">
      <c r="A475" t="s">
        <v>53</v>
      </c>
      <c r="B475" t="s">
        <v>54</v>
      </c>
      <c r="C475" t="s">
        <v>19</v>
      </c>
      <c r="D475" s="21">
        <v>46077</v>
      </c>
      <c r="E475">
        <v>30.95</v>
      </c>
      <c r="F475">
        <v>32.950000000000003</v>
      </c>
      <c r="G475" s="28">
        <f>IF(ISNUMBER(H475),AVERAGE(H475:I475),AVERAGE(E475:F475))/65</f>
        <v>0.49153846153846159</v>
      </c>
      <c r="J475">
        <v>2025</v>
      </c>
      <c r="K475" t="s">
        <v>55</v>
      </c>
      <c r="M475" t="s">
        <v>69</v>
      </c>
      <c r="N475" t="s">
        <v>20</v>
      </c>
      <c r="O475" t="s">
        <v>153</v>
      </c>
      <c r="P475" t="s">
        <v>57</v>
      </c>
      <c r="Q475" t="s">
        <v>135</v>
      </c>
      <c r="R475" t="s">
        <v>58</v>
      </c>
      <c r="S475" t="s">
        <v>59</v>
      </c>
      <c r="T475" t="s">
        <v>44</v>
      </c>
    </row>
    <row r="476" spans="1:20" x14ac:dyDescent="0.2">
      <c r="A476" t="s">
        <v>53</v>
      </c>
      <c r="B476" t="s">
        <v>54</v>
      </c>
      <c r="C476" t="s">
        <v>19</v>
      </c>
      <c r="D476" s="21">
        <v>46077</v>
      </c>
      <c r="E476">
        <v>30.95</v>
      </c>
      <c r="F476">
        <v>32.950000000000003</v>
      </c>
      <c r="G476" s="28">
        <f>IF(ISNUMBER(H476),AVERAGE(H476:I476),AVERAGE(E476:F476))/65</f>
        <v>0.47615384615384615</v>
      </c>
      <c r="H476">
        <v>30.95</v>
      </c>
      <c r="J476">
        <v>2025</v>
      </c>
      <c r="K476" t="s">
        <v>61</v>
      </c>
      <c r="M476" t="s">
        <v>69</v>
      </c>
      <c r="N476" t="s">
        <v>20</v>
      </c>
      <c r="O476" t="s">
        <v>153</v>
      </c>
      <c r="Q476" t="s">
        <v>135</v>
      </c>
      <c r="R476" t="s">
        <v>58</v>
      </c>
      <c r="S476" t="s">
        <v>59</v>
      </c>
      <c r="T476" t="s">
        <v>44</v>
      </c>
    </row>
    <row r="477" spans="1:20" x14ac:dyDescent="0.2">
      <c r="A477" t="s">
        <v>53</v>
      </c>
      <c r="B477" t="s">
        <v>18</v>
      </c>
      <c r="C477" t="s">
        <v>19</v>
      </c>
      <c r="D477" s="21">
        <v>46077</v>
      </c>
      <c r="E477">
        <v>308</v>
      </c>
      <c r="F477">
        <v>322</v>
      </c>
      <c r="G477" s="28">
        <f>IF(ISNUMBER(H477),AVERAGE(H477:I477),AVERAGE(E477:F477))/700</f>
        <v>0.44500000000000001</v>
      </c>
      <c r="H477">
        <v>308</v>
      </c>
      <c r="I477">
        <v>315</v>
      </c>
      <c r="J477">
        <v>2025</v>
      </c>
      <c r="K477" t="s">
        <v>21</v>
      </c>
      <c r="M477" t="s">
        <v>69</v>
      </c>
      <c r="N477" t="s">
        <v>20</v>
      </c>
      <c r="O477" t="s">
        <v>153</v>
      </c>
      <c r="Q477" t="s">
        <v>135</v>
      </c>
      <c r="R477" t="s">
        <v>58</v>
      </c>
      <c r="S477" t="s">
        <v>59</v>
      </c>
      <c r="T477" t="s">
        <v>44</v>
      </c>
    </row>
    <row r="478" spans="1:20" x14ac:dyDescent="0.2">
      <c r="A478" t="s">
        <v>53</v>
      </c>
      <c r="B478" t="s">
        <v>18</v>
      </c>
      <c r="C478" t="s">
        <v>19</v>
      </c>
      <c r="D478" s="21">
        <v>46077</v>
      </c>
      <c r="E478">
        <v>301</v>
      </c>
      <c r="F478">
        <v>315</v>
      </c>
      <c r="G478" s="28">
        <f>IF(ISNUMBER(H478),AVERAGE(H478:I478),AVERAGE(E478:F478))/700</f>
        <v>0.43</v>
      </c>
      <c r="H478">
        <v>301</v>
      </c>
      <c r="J478">
        <v>2025</v>
      </c>
      <c r="K478" t="s">
        <v>71</v>
      </c>
      <c r="M478" t="s">
        <v>69</v>
      </c>
      <c r="N478" t="s">
        <v>20</v>
      </c>
      <c r="O478" t="s">
        <v>153</v>
      </c>
      <c r="Q478" t="s">
        <v>135</v>
      </c>
      <c r="R478" t="s">
        <v>58</v>
      </c>
      <c r="S478" t="s">
        <v>59</v>
      </c>
      <c r="T478" t="s">
        <v>44</v>
      </c>
    </row>
    <row r="479" spans="1:20" hidden="1" x14ac:dyDescent="0.2">
      <c r="A479" t="s">
        <v>53</v>
      </c>
      <c r="B479" t="s">
        <v>54</v>
      </c>
      <c r="C479" t="s">
        <v>74</v>
      </c>
      <c r="D479" s="21">
        <v>46077</v>
      </c>
      <c r="E479">
        <v>12</v>
      </c>
      <c r="F479">
        <v>15</v>
      </c>
      <c r="G479" s="28">
        <f>IF(ISNUMBER(H479),AVERAGE(H479:I479),AVERAGE(E479:F479))/45</f>
        <v>0.3</v>
      </c>
      <c r="H479">
        <v>13</v>
      </c>
      <c r="I479">
        <v>14</v>
      </c>
      <c r="J479">
        <v>2025</v>
      </c>
      <c r="K479" t="s">
        <v>75</v>
      </c>
      <c r="M479" t="s">
        <v>69</v>
      </c>
      <c r="N479" t="s">
        <v>20</v>
      </c>
      <c r="O479" t="s">
        <v>153</v>
      </c>
      <c r="Q479" t="s">
        <v>135</v>
      </c>
      <c r="R479" t="s">
        <v>58</v>
      </c>
      <c r="S479" t="s">
        <v>59</v>
      </c>
      <c r="T479" t="s">
        <v>44</v>
      </c>
    </row>
    <row r="480" spans="1:20" hidden="1" x14ac:dyDescent="0.2">
      <c r="A480" t="s">
        <v>53</v>
      </c>
      <c r="B480" t="s">
        <v>54</v>
      </c>
      <c r="C480" t="s">
        <v>74</v>
      </c>
      <c r="D480" s="21">
        <v>46077</v>
      </c>
      <c r="E480">
        <v>12</v>
      </c>
      <c r="F480">
        <v>14.95</v>
      </c>
      <c r="G480" s="28">
        <f>IF(ISNUMBER(H480),AVERAGE(H480:I480),AVERAGE(E480:F480))/45</f>
        <v>0.3</v>
      </c>
      <c r="H480">
        <v>13</v>
      </c>
      <c r="I480">
        <v>14</v>
      </c>
      <c r="J480">
        <v>2025</v>
      </c>
      <c r="K480" t="s">
        <v>60</v>
      </c>
      <c r="M480" t="s">
        <v>69</v>
      </c>
      <c r="N480" t="s">
        <v>20</v>
      </c>
      <c r="O480" t="s">
        <v>153</v>
      </c>
      <c r="Q480" t="s">
        <v>135</v>
      </c>
      <c r="R480" t="s">
        <v>58</v>
      </c>
      <c r="S480" t="s">
        <v>59</v>
      </c>
      <c r="T480" t="s">
        <v>44</v>
      </c>
    </row>
    <row r="481" spans="1:20" hidden="1" x14ac:dyDescent="0.2">
      <c r="A481" t="s">
        <v>53</v>
      </c>
      <c r="B481" t="s">
        <v>54</v>
      </c>
      <c r="C481" t="s">
        <v>74</v>
      </c>
      <c r="D481" s="21">
        <v>46077</v>
      </c>
      <c r="E481">
        <v>11</v>
      </c>
      <c r="F481">
        <v>13</v>
      </c>
      <c r="G481" s="28">
        <f>IF(ISNUMBER(H481),AVERAGE(H481:I481),AVERAGE(E481:F481))/45</f>
        <v>0.26666666666666666</v>
      </c>
      <c r="J481">
        <v>2025</v>
      </c>
      <c r="K481" t="s">
        <v>76</v>
      </c>
      <c r="M481" t="s">
        <v>69</v>
      </c>
      <c r="N481" t="s">
        <v>20</v>
      </c>
      <c r="O481" t="s">
        <v>153</v>
      </c>
      <c r="P481" t="s">
        <v>57</v>
      </c>
      <c r="Q481" t="s">
        <v>135</v>
      </c>
      <c r="R481" t="s">
        <v>58</v>
      </c>
      <c r="S481" t="s">
        <v>59</v>
      </c>
      <c r="T481" t="s">
        <v>44</v>
      </c>
    </row>
    <row r="482" spans="1:20" x14ac:dyDescent="0.2">
      <c r="A482" t="s">
        <v>53</v>
      </c>
      <c r="B482" t="s">
        <v>54</v>
      </c>
      <c r="C482" t="s">
        <v>19</v>
      </c>
      <c r="D482" s="21">
        <v>46078</v>
      </c>
      <c r="E482">
        <v>30.95</v>
      </c>
      <c r="F482">
        <v>32.950000000000003</v>
      </c>
      <c r="G482" s="28">
        <f>IF(ISNUMBER(H482),AVERAGE(H482:I482),AVERAGE(E482:F482))/65</f>
        <v>0.50692307692307692</v>
      </c>
      <c r="H482">
        <v>32.950000000000003</v>
      </c>
      <c r="J482">
        <v>2025</v>
      </c>
      <c r="K482" t="s">
        <v>55</v>
      </c>
      <c r="M482" t="s">
        <v>69</v>
      </c>
      <c r="N482" t="s">
        <v>20</v>
      </c>
      <c r="O482" t="s">
        <v>143</v>
      </c>
      <c r="P482" t="s">
        <v>57</v>
      </c>
      <c r="Q482" t="s">
        <v>135</v>
      </c>
      <c r="R482" t="s">
        <v>58</v>
      </c>
      <c r="S482" t="s">
        <v>59</v>
      </c>
      <c r="T482" t="s">
        <v>44</v>
      </c>
    </row>
    <row r="483" spans="1:20" x14ac:dyDescent="0.2">
      <c r="A483" t="s">
        <v>53</v>
      </c>
      <c r="B483" t="s">
        <v>54</v>
      </c>
      <c r="C483" t="s">
        <v>19</v>
      </c>
      <c r="D483" s="21">
        <v>46078</v>
      </c>
      <c r="E483">
        <v>30.95</v>
      </c>
      <c r="F483">
        <v>32.950000000000003</v>
      </c>
      <c r="G483" s="28">
        <f>IF(ISNUMBER(H483),AVERAGE(H483:I483),AVERAGE(E483:F483))/65</f>
        <v>0.49153846153846159</v>
      </c>
      <c r="J483">
        <v>2025</v>
      </c>
      <c r="K483" t="s">
        <v>61</v>
      </c>
      <c r="M483" t="s">
        <v>69</v>
      </c>
      <c r="N483" t="s">
        <v>20</v>
      </c>
      <c r="O483" t="s">
        <v>143</v>
      </c>
      <c r="P483" t="s">
        <v>57</v>
      </c>
      <c r="Q483" t="s">
        <v>135</v>
      </c>
      <c r="R483" t="s">
        <v>58</v>
      </c>
      <c r="S483" t="s">
        <v>59</v>
      </c>
      <c r="T483" t="s">
        <v>44</v>
      </c>
    </row>
    <row r="484" spans="1:20" x14ac:dyDescent="0.2">
      <c r="A484" t="s">
        <v>53</v>
      </c>
      <c r="B484" t="s">
        <v>18</v>
      </c>
      <c r="C484" t="s">
        <v>19</v>
      </c>
      <c r="D484" s="21">
        <v>46078</v>
      </c>
      <c r="E484">
        <v>308</v>
      </c>
      <c r="F484">
        <v>336</v>
      </c>
      <c r="G484" s="28">
        <f>IF(ISNUMBER(H484),AVERAGE(H484:I484),AVERAGE(E484:F484))/700</f>
        <v>0.44500000000000001</v>
      </c>
      <c r="H484">
        <v>308</v>
      </c>
      <c r="I484">
        <v>315</v>
      </c>
      <c r="J484">
        <v>2025</v>
      </c>
      <c r="K484" t="s">
        <v>21</v>
      </c>
      <c r="M484" t="s">
        <v>69</v>
      </c>
      <c r="N484" t="s">
        <v>20</v>
      </c>
      <c r="O484" t="s">
        <v>143</v>
      </c>
      <c r="Q484" t="s">
        <v>135</v>
      </c>
      <c r="R484" t="s">
        <v>58</v>
      </c>
      <c r="S484" t="s">
        <v>59</v>
      </c>
      <c r="T484" t="s">
        <v>44</v>
      </c>
    </row>
    <row r="485" spans="1:20" x14ac:dyDescent="0.2">
      <c r="A485" t="s">
        <v>53</v>
      </c>
      <c r="B485" t="s">
        <v>18</v>
      </c>
      <c r="C485" t="s">
        <v>19</v>
      </c>
      <c r="D485" s="21">
        <v>46078</v>
      </c>
      <c r="E485">
        <v>294</v>
      </c>
      <c r="F485">
        <v>329</v>
      </c>
      <c r="G485" s="28">
        <f>IF(ISNUMBER(H485),AVERAGE(H485:I485),AVERAGE(E485:F485))/700</f>
        <v>0.43</v>
      </c>
      <c r="H485">
        <v>301</v>
      </c>
      <c r="J485">
        <v>2025</v>
      </c>
      <c r="K485" t="s">
        <v>71</v>
      </c>
      <c r="M485" t="s">
        <v>69</v>
      </c>
      <c r="N485" t="s">
        <v>20</v>
      </c>
      <c r="O485" t="s">
        <v>143</v>
      </c>
      <c r="Q485" t="s">
        <v>135</v>
      </c>
      <c r="R485" t="s">
        <v>58</v>
      </c>
      <c r="S485" t="s">
        <v>59</v>
      </c>
      <c r="T485" t="s">
        <v>44</v>
      </c>
    </row>
    <row r="486" spans="1:20" hidden="1" x14ac:dyDescent="0.2">
      <c r="A486" t="s">
        <v>53</v>
      </c>
      <c r="B486" t="s">
        <v>54</v>
      </c>
      <c r="C486" t="s">
        <v>74</v>
      </c>
      <c r="D486" s="21">
        <v>46078</v>
      </c>
      <c r="E486">
        <v>12</v>
      </c>
      <c r="F486">
        <v>14.95</v>
      </c>
      <c r="G486" s="28">
        <f>IF(ISNUMBER(H486),AVERAGE(H486:I486),AVERAGE(E486:F486))/45</f>
        <v>0.3</v>
      </c>
      <c r="H486">
        <v>13</v>
      </c>
      <c r="I486">
        <v>14</v>
      </c>
      <c r="J486">
        <v>2025</v>
      </c>
      <c r="K486" t="s">
        <v>60</v>
      </c>
      <c r="M486" t="s">
        <v>69</v>
      </c>
      <c r="N486" t="s">
        <v>20</v>
      </c>
      <c r="O486" t="s">
        <v>143</v>
      </c>
      <c r="Q486" t="s">
        <v>135</v>
      </c>
      <c r="R486" t="s">
        <v>58</v>
      </c>
      <c r="S486" t="s">
        <v>59</v>
      </c>
      <c r="T486" t="s">
        <v>44</v>
      </c>
    </row>
    <row r="487" spans="1:20" hidden="1" x14ac:dyDescent="0.2">
      <c r="A487" t="s">
        <v>53</v>
      </c>
      <c r="B487" t="s">
        <v>54</v>
      </c>
      <c r="C487" t="s">
        <v>74</v>
      </c>
      <c r="D487" s="21">
        <v>46078</v>
      </c>
      <c r="E487">
        <v>12</v>
      </c>
      <c r="F487">
        <v>15</v>
      </c>
      <c r="G487" s="28">
        <f>IF(ISNUMBER(H487),AVERAGE(H487:I487),AVERAGE(E487:F487))/45</f>
        <v>0.3</v>
      </c>
      <c r="H487">
        <v>13</v>
      </c>
      <c r="I487">
        <v>14</v>
      </c>
      <c r="J487">
        <v>2025</v>
      </c>
      <c r="K487" t="s">
        <v>75</v>
      </c>
      <c r="M487" t="s">
        <v>69</v>
      </c>
      <c r="N487" t="s">
        <v>20</v>
      </c>
      <c r="O487" t="s">
        <v>143</v>
      </c>
      <c r="Q487" t="s">
        <v>135</v>
      </c>
      <c r="R487" t="s">
        <v>58</v>
      </c>
      <c r="S487" t="s">
        <v>59</v>
      </c>
      <c r="T487" t="s">
        <v>44</v>
      </c>
    </row>
    <row r="488" spans="1:20" hidden="1" x14ac:dyDescent="0.2">
      <c r="A488" t="s">
        <v>53</v>
      </c>
      <c r="B488" t="s">
        <v>54</v>
      </c>
      <c r="C488" t="s">
        <v>74</v>
      </c>
      <c r="D488" s="21">
        <v>46078</v>
      </c>
      <c r="E488">
        <v>11</v>
      </c>
      <c r="F488">
        <v>13</v>
      </c>
      <c r="G488" s="28">
        <f>IF(ISNUMBER(H488),AVERAGE(H488:I488),AVERAGE(E488:F488))/45</f>
        <v>0.26666666666666666</v>
      </c>
      <c r="J488">
        <v>2025</v>
      </c>
      <c r="K488" t="s">
        <v>76</v>
      </c>
      <c r="M488" t="s">
        <v>69</v>
      </c>
      <c r="N488" t="s">
        <v>20</v>
      </c>
      <c r="O488" t="s">
        <v>143</v>
      </c>
      <c r="P488" t="s">
        <v>57</v>
      </c>
      <c r="Q488" t="s">
        <v>135</v>
      </c>
      <c r="R488" t="s">
        <v>58</v>
      </c>
      <c r="S488" t="s">
        <v>59</v>
      </c>
      <c r="T488" t="s">
        <v>44</v>
      </c>
    </row>
    <row r="489" spans="1:20" x14ac:dyDescent="0.2">
      <c r="A489" t="s">
        <v>53</v>
      </c>
      <c r="B489" t="s">
        <v>54</v>
      </c>
      <c r="C489" t="s">
        <v>19</v>
      </c>
      <c r="D489" s="21">
        <v>46079</v>
      </c>
      <c r="E489">
        <v>31.95</v>
      </c>
      <c r="F489">
        <v>33.950000000000003</v>
      </c>
      <c r="G489" s="28">
        <f>IF(ISNUMBER(H489),AVERAGE(H489:I489),AVERAGE(E489:F489))/65</f>
        <v>0.50692307692307692</v>
      </c>
      <c r="J489">
        <v>2025</v>
      </c>
      <c r="K489" t="s">
        <v>55</v>
      </c>
      <c r="M489" t="s">
        <v>62</v>
      </c>
      <c r="N489" t="s">
        <v>20</v>
      </c>
      <c r="O489" t="s">
        <v>156</v>
      </c>
      <c r="P489" t="s">
        <v>57</v>
      </c>
      <c r="Q489" t="s">
        <v>135</v>
      </c>
      <c r="R489" t="s">
        <v>58</v>
      </c>
      <c r="S489" t="s">
        <v>59</v>
      </c>
      <c r="T489" t="s">
        <v>44</v>
      </c>
    </row>
    <row r="490" spans="1:20" x14ac:dyDescent="0.2">
      <c r="A490" t="s">
        <v>53</v>
      </c>
      <c r="B490" t="s">
        <v>54</v>
      </c>
      <c r="C490" t="s">
        <v>19</v>
      </c>
      <c r="D490" s="21">
        <v>46079</v>
      </c>
      <c r="E490">
        <v>30.95</v>
      </c>
      <c r="F490">
        <v>32.950000000000003</v>
      </c>
      <c r="G490" s="28">
        <f>IF(ISNUMBER(H490),AVERAGE(H490:I490),AVERAGE(E490:F490))/65</f>
        <v>0.50692307692307692</v>
      </c>
      <c r="H490">
        <v>32.950000000000003</v>
      </c>
      <c r="J490">
        <v>2025</v>
      </c>
      <c r="K490" t="s">
        <v>61</v>
      </c>
      <c r="M490" t="s">
        <v>62</v>
      </c>
      <c r="N490" t="s">
        <v>20</v>
      </c>
      <c r="O490" t="s">
        <v>156</v>
      </c>
      <c r="P490" t="s">
        <v>57</v>
      </c>
      <c r="Q490" t="s">
        <v>135</v>
      </c>
      <c r="R490" t="s">
        <v>58</v>
      </c>
      <c r="S490" t="s">
        <v>59</v>
      </c>
      <c r="T490" t="s">
        <v>44</v>
      </c>
    </row>
    <row r="491" spans="1:20" x14ac:dyDescent="0.2">
      <c r="A491" t="s">
        <v>53</v>
      </c>
      <c r="B491" t="s">
        <v>18</v>
      </c>
      <c r="C491" t="s">
        <v>19</v>
      </c>
      <c r="D491" s="21">
        <v>46079</v>
      </c>
      <c r="E491">
        <v>308</v>
      </c>
      <c r="F491">
        <v>336</v>
      </c>
      <c r="G491" s="28">
        <f>IF(ISNUMBER(H491),AVERAGE(H491:I491),AVERAGE(E491:F491))/700</f>
        <v>0.45</v>
      </c>
      <c r="H491">
        <v>315</v>
      </c>
      <c r="J491">
        <v>2025</v>
      </c>
      <c r="K491" t="s">
        <v>21</v>
      </c>
      <c r="M491" t="s">
        <v>62</v>
      </c>
      <c r="N491" t="s">
        <v>20</v>
      </c>
      <c r="O491" t="s">
        <v>156</v>
      </c>
      <c r="Q491" t="s">
        <v>135</v>
      </c>
      <c r="R491" t="s">
        <v>58</v>
      </c>
      <c r="S491" t="s">
        <v>59</v>
      </c>
      <c r="T491" t="s">
        <v>44</v>
      </c>
    </row>
    <row r="492" spans="1:20" x14ac:dyDescent="0.2">
      <c r="A492" t="s">
        <v>53</v>
      </c>
      <c r="B492" t="s">
        <v>18</v>
      </c>
      <c r="C492" t="s">
        <v>19</v>
      </c>
      <c r="D492" s="21">
        <v>46079</v>
      </c>
      <c r="E492">
        <v>294</v>
      </c>
      <c r="F492">
        <v>329</v>
      </c>
      <c r="G492" s="28">
        <f>IF(ISNUMBER(H492),AVERAGE(H492:I492),AVERAGE(E492:F492))/700</f>
        <v>0.435</v>
      </c>
      <c r="H492">
        <v>301</v>
      </c>
      <c r="I492">
        <v>308</v>
      </c>
      <c r="J492">
        <v>2025</v>
      </c>
      <c r="K492" t="s">
        <v>71</v>
      </c>
      <c r="M492" t="s">
        <v>62</v>
      </c>
      <c r="N492" t="s">
        <v>20</v>
      </c>
      <c r="O492" t="s">
        <v>156</v>
      </c>
      <c r="Q492" t="s">
        <v>135</v>
      </c>
      <c r="R492" t="s">
        <v>58</v>
      </c>
      <c r="S492" t="s">
        <v>59</v>
      </c>
      <c r="T492" t="s">
        <v>44</v>
      </c>
    </row>
    <row r="493" spans="1:20" hidden="1" x14ac:dyDescent="0.2">
      <c r="A493" t="s">
        <v>53</v>
      </c>
      <c r="B493" t="s">
        <v>54</v>
      </c>
      <c r="C493" t="s">
        <v>74</v>
      </c>
      <c r="D493" s="21">
        <v>46079</v>
      </c>
      <c r="E493">
        <v>12</v>
      </c>
      <c r="F493">
        <v>14.95</v>
      </c>
      <c r="G493" s="28">
        <f>IF(ISNUMBER(H493),AVERAGE(H493:I493),AVERAGE(E493:F493))/45</f>
        <v>0.3</v>
      </c>
      <c r="H493">
        <v>13</v>
      </c>
      <c r="I493">
        <v>14</v>
      </c>
      <c r="J493">
        <v>2025</v>
      </c>
      <c r="K493" t="s">
        <v>60</v>
      </c>
      <c r="M493" t="s">
        <v>62</v>
      </c>
      <c r="N493" t="s">
        <v>20</v>
      </c>
      <c r="O493" t="s">
        <v>156</v>
      </c>
      <c r="Q493" t="s">
        <v>135</v>
      </c>
      <c r="R493" t="s">
        <v>58</v>
      </c>
      <c r="S493" t="s">
        <v>59</v>
      </c>
      <c r="T493" t="s">
        <v>44</v>
      </c>
    </row>
    <row r="494" spans="1:20" hidden="1" x14ac:dyDescent="0.2">
      <c r="A494" t="s">
        <v>53</v>
      </c>
      <c r="B494" t="s">
        <v>54</v>
      </c>
      <c r="C494" t="s">
        <v>74</v>
      </c>
      <c r="D494" s="21">
        <v>46079</v>
      </c>
      <c r="E494">
        <v>12</v>
      </c>
      <c r="F494">
        <v>15</v>
      </c>
      <c r="G494" s="28">
        <f>IF(ISNUMBER(H494),AVERAGE(H494:I494),AVERAGE(E494:F494))/45</f>
        <v>0.3</v>
      </c>
      <c r="H494">
        <v>13</v>
      </c>
      <c r="I494">
        <v>14</v>
      </c>
      <c r="J494">
        <v>2025</v>
      </c>
      <c r="K494" t="s">
        <v>75</v>
      </c>
      <c r="M494" t="s">
        <v>62</v>
      </c>
      <c r="N494" t="s">
        <v>20</v>
      </c>
      <c r="O494" t="s">
        <v>156</v>
      </c>
      <c r="Q494" t="s">
        <v>135</v>
      </c>
      <c r="R494" t="s">
        <v>58</v>
      </c>
      <c r="S494" t="s">
        <v>59</v>
      </c>
      <c r="T494" t="s">
        <v>44</v>
      </c>
    </row>
    <row r="495" spans="1:20" hidden="1" x14ac:dyDescent="0.2">
      <c r="A495" t="s">
        <v>53</v>
      </c>
      <c r="B495" t="s">
        <v>54</v>
      </c>
      <c r="C495" t="s">
        <v>74</v>
      </c>
      <c r="D495" s="21">
        <v>46079</v>
      </c>
      <c r="E495">
        <v>11</v>
      </c>
      <c r="F495">
        <v>13</v>
      </c>
      <c r="G495" s="28">
        <f>IF(ISNUMBER(H495),AVERAGE(H495:I495),AVERAGE(E495:F495))/45</f>
        <v>0.26666666666666666</v>
      </c>
      <c r="J495">
        <v>2025</v>
      </c>
      <c r="K495" t="s">
        <v>76</v>
      </c>
      <c r="M495" t="s">
        <v>62</v>
      </c>
      <c r="N495" t="s">
        <v>20</v>
      </c>
      <c r="O495" t="s">
        <v>156</v>
      </c>
      <c r="P495" t="s">
        <v>57</v>
      </c>
      <c r="Q495" t="s">
        <v>135</v>
      </c>
      <c r="R495" t="s">
        <v>58</v>
      </c>
      <c r="S495" t="s">
        <v>59</v>
      </c>
      <c r="T495" t="s">
        <v>44</v>
      </c>
    </row>
    <row r="496" spans="1:20" x14ac:dyDescent="0.2">
      <c r="A496" t="s">
        <v>53</v>
      </c>
      <c r="B496" t="s">
        <v>54</v>
      </c>
      <c r="C496" t="s">
        <v>19</v>
      </c>
      <c r="D496" s="21">
        <v>46080</v>
      </c>
      <c r="E496">
        <v>31.95</v>
      </c>
      <c r="F496">
        <v>33.950000000000003</v>
      </c>
      <c r="G496" s="28">
        <f>IF(ISNUMBER(H496),AVERAGE(H496:I496),AVERAGE(E496:F496))/65</f>
        <v>0.50692307692307692</v>
      </c>
      <c r="J496">
        <v>2025</v>
      </c>
      <c r="K496" t="s">
        <v>55</v>
      </c>
      <c r="M496" t="s">
        <v>62</v>
      </c>
      <c r="N496" t="s">
        <v>20</v>
      </c>
      <c r="O496" t="s">
        <v>158</v>
      </c>
      <c r="P496" t="s">
        <v>159</v>
      </c>
      <c r="Q496" t="s">
        <v>135</v>
      </c>
      <c r="R496" t="s">
        <v>58</v>
      </c>
      <c r="S496" t="s">
        <v>59</v>
      </c>
      <c r="T496" t="s">
        <v>44</v>
      </c>
    </row>
    <row r="497" spans="1:20" x14ac:dyDescent="0.2">
      <c r="A497" t="s">
        <v>53</v>
      </c>
      <c r="B497" t="s">
        <v>54</v>
      </c>
      <c r="C497" t="s">
        <v>19</v>
      </c>
      <c r="D497" s="21">
        <v>46080</v>
      </c>
      <c r="E497">
        <v>30.95</v>
      </c>
      <c r="F497">
        <v>32.950000000000003</v>
      </c>
      <c r="G497" s="28">
        <f>IF(ISNUMBER(H497),AVERAGE(H497:I497),AVERAGE(E497:F497))/65</f>
        <v>0.50692307692307692</v>
      </c>
      <c r="H497">
        <v>32.950000000000003</v>
      </c>
      <c r="J497">
        <v>2025</v>
      </c>
      <c r="K497" t="s">
        <v>61</v>
      </c>
      <c r="M497" t="s">
        <v>62</v>
      </c>
      <c r="N497" t="s">
        <v>20</v>
      </c>
      <c r="O497" t="s">
        <v>158</v>
      </c>
      <c r="P497" t="s">
        <v>160</v>
      </c>
      <c r="Q497" t="s">
        <v>135</v>
      </c>
      <c r="R497" t="s">
        <v>58</v>
      </c>
      <c r="S497" t="s">
        <v>59</v>
      </c>
      <c r="T497" t="s">
        <v>44</v>
      </c>
    </row>
    <row r="498" spans="1:20" x14ac:dyDescent="0.2">
      <c r="A498" t="s">
        <v>53</v>
      </c>
      <c r="B498" t="s">
        <v>18</v>
      </c>
      <c r="C498" t="s">
        <v>19</v>
      </c>
      <c r="D498" s="21">
        <v>46080</v>
      </c>
      <c r="E498">
        <v>315</v>
      </c>
      <c r="F498">
        <v>336</v>
      </c>
      <c r="G498" s="28">
        <f>IF(ISNUMBER(H498),AVERAGE(H498:I498),AVERAGE(E498:F498))/700</f>
        <v>0.46</v>
      </c>
      <c r="H498">
        <v>322</v>
      </c>
      <c r="J498">
        <v>2025</v>
      </c>
      <c r="K498" t="s">
        <v>21</v>
      </c>
      <c r="M498" t="s">
        <v>62</v>
      </c>
      <c r="N498" t="s">
        <v>20</v>
      </c>
      <c r="O498" t="s">
        <v>158</v>
      </c>
      <c r="Q498" t="s">
        <v>135</v>
      </c>
      <c r="R498" t="s">
        <v>58</v>
      </c>
      <c r="S498" t="s">
        <v>59</v>
      </c>
      <c r="T498" t="s">
        <v>44</v>
      </c>
    </row>
    <row r="499" spans="1:20" x14ac:dyDescent="0.2">
      <c r="A499" t="s">
        <v>53</v>
      </c>
      <c r="B499" t="s">
        <v>18</v>
      </c>
      <c r="C499" t="s">
        <v>19</v>
      </c>
      <c r="D499" s="21">
        <v>46080</v>
      </c>
      <c r="E499">
        <v>308</v>
      </c>
      <c r="F499">
        <v>336</v>
      </c>
      <c r="G499" s="28">
        <f>IF(ISNUMBER(H499),AVERAGE(H499:I499),AVERAGE(E499:F499))/700</f>
        <v>0.45500000000000002</v>
      </c>
      <c r="H499">
        <v>315</v>
      </c>
      <c r="I499">
        <v>322</v>
      </c>
      <c r="J499">
        <v>2025</v>
      </c>
      <c r="K499" t="s">
        <v>71</v>
      </c>
      <c r="M499" t="s">
        <v>62</v>
      </c>
      <c r="N499" t="s">
        <v>20</v>
      </c>
      <c r="O499" t="s">
        <v>158</v>
      </c>
      <c r="P499" t="s">
        <v>152</v>
      </c>
      <c r="Q499" t="s">
        <v>135</v>
      </c>
      <c r="R499" t="s">
        <v>58</v>
      </c>
      <c r="S499" t="s">
        <v>59</v>
      </c>
      <c r="T499" t="s">
        <v>44</v>
      </c>
    </row>
    <row r="500" spans="1:20" hidden="1" x14ac:dyDescent="0.2">
      <c r="A500" t="s">
        <v>53</v>
      </c>
      <c r="B500" t="s">
        <v>54</v>
      </c>
      <c r="C500" t="s">
        <v>74</v>
      </c>
      <c r="D500" s="21">
        <v>46080</v>
      </c>
      <c r="E500">
        <v>12</v>
      </c>
      <c r="F500">
        <v>14.95</v>
      </c>
      <c r="G500" s="28">
        <f>IF(ISNUMBER(H500),AVERAGE(H500:I500),AVERAGE(E500:F500))/45</f>
        <v>0.3</v>
      </c>
      <c r="H500">
        <v>13</v>
      </c>
      <c r="I500">
        <v>14</v>
      </c>
      <c r="J500">
        <v>2025</v>
      </c>
      <c r="K500" t="s">
        <v>60</v>
      </c>
      <c r="M500" t="s">
        <v>62</v>
      </c>
      <c r="N500" t="s">
        <v>20</v>
      </c>
      <c r="O500" t="s">
        <v>158</v>
      </c>
      <c r="Q500" t="s">
        <v>135</v>
      </c>
      <c r="R500" t="s">
        <v>58</v>
      </c>
      <c r="S500" t="s">
        <v>59</v>
      </c>
      <c r="T500" t="s">
        <v>44</v>
      </c>
    </row>
    <row r="501" spans="1:20" hidden="1" x14ac:dyDescent="0.2">
      <c r="A501" t="s">
        <v>53</v>
      </c>
      <c r="B501" t="s">
        <v>54</v>
      </c>
      <c r="C501" t="s">
        <v>74</v>
      </c>
      <c r="D501" s="21">
        <v>46080</v>
      </c>
      <c r="E501">
        <v>12</v>
      </c>
      <c r="F501">
        <v>15</v>
      </c>
      <c r="G501" s="28">
        <f>IF(ISNUMBER(H501),AVERAGE(H501:I501),AVERAGE(E501:F501))/45</f>
        <v>0.3</v>
      </c>
      <c r="H501">
        <v>13</v>
      </c>
      <c r="I501">
        <v>14</v>
      </c>
      <c r="J501">
        <v>2025</v>
      </c>
      <c r="K501" t="s">
        <v>75</v>
      </c>
      <c r="M501" t="s">
        <v>62</v>
      </c>
      <c r="N501" t="s">
        <v>20</v>
      </c>
      <c r="O501" t="s">
        <v>158</v>
      </c>
      <c r="Q501" t="s">
        <v>135</v>
      </c>
      <c r="R501" t="s">
        <v>58</v>
      </c>
      <c r="S501" t="s">
        <v>59</v>
      </c>
      <c r="T501" t="s">
        <v>44</v>
      </c>
    </row>
    <row r="502" spans="1:20" hidden="1" x14ac:dyDescent="0.2">
      <c r="A502" t="s">
        <v>53</v>
      </c>
      <c r="B502" t="s">
        <v>54</v>
      </c>
      <c r="C502" t="s">
        <v>74</v>
      </c>
      <c r="D502" s="21">
        <v>46080</v>
      </c>
      <c r="E502">
        <v>11</v>
      </c>
      <c r="F502">
        <v>13</v>
      </c>
      <c r="G502" s="28">
        <f>IF(ISNUMBER(H502),AVERAGE(H502:I502),AVERAGE(E502:F502))/45</f>
        <v>0.26666666666666666</v>
      </c>
      <c r="J502">
        <v>2025</v>
      </c>
      <c r="K502" t="s">
        <v>76</v>
      </c>
      <c r="M502" t="s">
        <v>62</v>
      </c>
      <c r="N502" t="s">
        <v>20</v>
      </c>
      <c r="O502" t="s">
        <v>158</v>
      </c>
      <c r="P502" t="s">
        <v>57</v>
      </c>
      <c r="Q502" t="s">
        <v>135</v>
      </c>
      <c r="R502" t="s">
        <v>58</v>
      </c>
      <c r="S502" t="s">
        <v>59</v>
      </c>
      <c r="T502" t="s">
        <v>44</v>
      </c>
    </row>
    <row r="503" spans="1:20" x14ac:dyDescent="0.2">
      <c r="A503" t="s">
        <v>53</v>
      </c>
      <c r="B503" t="s">
        <v>54</v>
      </c>
      <c r="C503" t="s">
        <v>19</v>
      </c>
      <c r="D503" s="21">
        <v>46083</v>
      </c>
      <c r="E503">
        <v>31.95</v>
      </c>
      <c r="F503">
        <v>33.950000000000003</v>
      </c>
      <c r="G503" s="28">
        <f>IF(ISNUMBER(H503),AVERAGE(H503:I503),AVERAGE(E503:F503))/65</f>
        <v>0.50692307692307692</v>
      </c>
      <c r="H503">
        <v>32.950000000000003</v>
      </c>
      <c r="J503">
        <v>2025</v>
      </c>
      <c r="K503" t="s">
        <v>61</v>
      </c>
      <c r="M503" t="s">
        <v>62</v>
      </c>
      <c r="N503" t="s">
        <v>20</v>
      </c>
      <c r="O503" t="s">
        <v>161</v>
      </c>
      <c r="P503" t="s">
        <v>77</v>
      </c>
      <c r="Q503" t="s">
        <v>135</v>
      </c>
      <c r="R503" t="s">
        <v>58</v>
      </c>
      <c r="S503" t="s">
        <v>59</v>
      </c>
      <c r="T503" t="s">
        <v>44</v>
      </c>
    </row>
    <row r="504" spans="1:20" x14ac:dyDescent="0.2">
      <c r="A504" t="s">
        <v>53</v>
      </c>
      <c r="B504" t="s">
        <v>54</v>
      </c>
      <c r="C504" t="s">
        <v>19</v>
      </c>
      <c r="D504" s="21">
        <v>46083</v>
      </c>
      <c r="E504">
        <v>31.95</v>
      </c>
      <c r="F504">
        <v>33.950000000000003</v>
      </c>
      <c r="G504" s="28">
        <f>IF(ISNUMBER(H504),AVERAGE(H504:I504),AVERAGE(E504:F504))/65</f>
        <v>0.50692307692307692</v>
      </c>
      <c r="H504">
        <v>32.950000000000003</v>
      </c>
      <c r="J504">
        <v>2025</v>
      </c>
      <c r="K504" t="s">
        <v>55</v>
      </c>
      <c r="M504" t="s">
        <v>62</v>
      </c>
      <c r="N504" t="s">
        <v>20</v>
      </c>
      <c r="O504" t="s">
        <v>161</v>
      </c>
      <c r="P504" t="s">
        <v>57</v>
      </c>
      <c r="Q504" t="s">
        <v>135</v>
      </c>
      <c r="R504" t="s">
        <v>58</v>
      </c>
      <c r="S504" t="s">
        <v>59</v>
      </c>
      <c r="T504" t="s">
        <v>44</v>
      </c>
    </row>
    <row r="505" spans="1:20" x14ac:dyDescent="0.2">
      <c r="A505" t="s">
        <v>53</v>
      </c>
      <c r="B505" t="s">
        <v>18</v>
      </c>
      <c r="C505" t="s">
        <v>19</v>
      </c>
      <c r="D505" s="21">
        <v>46083</v>
      </c>
      <c r="E505">
        <v>315</v>
      </c>
      <c r="F505">
        <v>336</v>
      </c>
      <c r="G505" s="28">
        <f>IF(ISNUMBER(H505),AVERAGE(H505:I505),AVERAGE(E505:F505))/700</f>
        <v>0.46</v>
      </c>
      <c r="H505">
        <v>322</v>
      </c>
      <c r="J505">
        <v>2025</v>
      </c>
      <c r="K505" t="s">
        <v>21</v>
      </c>
      <c r="M505" t="s">
        <v>62</v>
      </c>
      <c r="N505" t="s">
        <v>20</v>
      </c>
      <c r="O505" t="s">
        <v>161</v>
      </c>
      <c r="P505" t="s">
        <v>163</v>
      </c>
      <c r="Q505" t="s">
        <v>135</v>
      </c>
      <c r="R505" t="s">
        <v>58</v>
      </c>
      <c r="S505" t="s">
        <v>59</v>
      </c>
      <c r="T505" t="s">
        <v>44</v>
      </c>
    </row>
    <row r="506" spans="1:20" x14ac:dyDescent="0.2">
      <c r="A506" t="s">
        <v>53</v>
      </c>
      <c r="B506" t="s">
        <v>18</v>
      </c>
      <c r="C506" t="s">
        <v>19</v>
      </c>
      <c r="D506" s="21">
        <v>46083</v>
      </c>
      <c r="E506">
        <v>308</v>
      </c>
      <c r="F506">
        <v>336</v>
      </c>
      <c r="G506" s="28">
        <f>IF(ISNUMBER(H506),AVERAGE(H506:I506),AVERAGE(E506:F506))/700</f>
        <v>0.45500000000000002</v>
      </c>
      <c r="H506">
        <v>315</v>
      </c>
      <c r="I506">
        <v>322</v>
      </c>
      <c r="J506">
        <v>2025</v>
      </c>
      <c r="K506" t="s">
        <v>71</v>
      </c>
      <c r="M506" t="s">
        <v>62</v>
      </c>
      <c r="N506" t="s">
        <v>20</v>
      </c>
      <c r="O506" t="s">
        <v>161</v>
      </c>
      <c r="P506" t="s">
        <v>163</v>
      </c>
      <c r="Q506" t="s">
        <v>135</v>
      </c>
      <c r="R506" t="s">
        <v>58</v>
      </c>
      <c r="S506" t="s">
        <v>59</v>
      </c>
      <c r="T506" t="s">
        <v>44</v>
      </c>
    </row>
    <row r="507" spans="1:20" hidden="1" x14ac:dyDescent="0.2">
      <c r="A507" t="s">
        <v>53</v>
      </c>
      <c r="B507" t="s">
        <v>54</v>
      </c>
      <c r="C507" t="s">
        <v>74</v>
      </c>
      <c r="D507" s="21">
        <v>46083</v>
      </c>
      <c r="E507">
        <v>13</v>
      </c>
      <c r="F507">
        <v>14.95</v>
      </c>
      <c r="G507" s="28">
        <f>IF(ISNUMBER(H507),AVERAGE(H507:I507),AVERAGE(E507:F507))/45</f>
        <v>0.31111111111111112</v>
      </c>
      <c r="H507">
        <v>14</v>
      </c>
      <c r="J507">
        <v>2025</v>
      </c>
      <c r="K507" t="s">
        <v>60</v>
      </c>
      <c r="M507" t="s">
        <v>62</v>
      </c>
      <c r="N507" t="s">
        <v>20</v>
      </c>
      <c r="O507" t="s">
        <v>161</v>
      </c>
      <c r="P507" t="s">
        <v>162</v>
      </c>
      <c r="Q507" t="s">
        <v>135</v>
      </c>
      <c r="R507" t="s">
        <v>58</v>
      </c>
      <c r="S507" t="s">
        <v>59</v>
      </c>
      <c r="T507" t="s">
        <v>44</v>
      </c>
    </row>
    <row r="508" spans="1:20" hidden="1" x14ac:dyDescent="0.2">
      <c r="A508" t="s">
        <v>53</v>
      </c>
      <c r="B508" t="s">
        <v>54</v>
      </c>
      <c r="C508" t="s">
        <v>74</v>
      </c>
      <c r="D508" s="21">
        <v>46083</v>
      </c>
      <c r="E508">
        <v>13</v>
      </c>
      <c r="F508">
        <v>15</v>
      </c>
      <c r="G508" s="28">
        <f>IF(ISNUMBER(H508),AVERAGE(H508:I508),AVERAGE(E508:F508))/45</f>
        <v>0.31111111111111112</v>
      </c>
      <c r="H508">
        <v>14</v>
      </c>
      <c r="J508">
        <v>2025</v>
      </c>
      <c r="K508" t="s">
        <v>75</v>
      </c>
      <c r="M508" t="s">
        <v>62</v>
      </c>
      <c r="N508" t="s">
        <v>20</v>
      </c>
      <c r="O508" t="s">
        <v>161</v>
      </c>
      <c r="P508" t="s">
        <v>162</v>
      </c>
      <c r="Q508" t="s">
        <v>135</v>
      </c>
      <c r="R508" t="s">
        <v>58</v>
      </c>
      <c r="S508" t="s">
        <v>59</v>
      </c>
      <c r="T508" t="s">
        <v>44</v>
      </c>
    </row>
    <row r="509" spans="1:20" hidden="1" x14ac:dyDescent="0.2">
      <c r="A509" t="s">
        <v>53</v>
      </c>
      <c r="B509" t="s">
        <v>54</v>
      </c>
      <c r="C509" t="s">
        <v>74</v>
      </c>
      <c r="D509" s="21">
        <v>46083</v>
      </c>
      <c r="E509">
        <v>12</v>
      </c>
      <c r="F509">
        <v>14</v>
      </c>
      <c r="G509" s="28">
        <f>IF(ISNUMBER(H509),AVERAGE(H509:I509),AVERAGE(E509:F509))/45</f>
        <v>0.28888888888888886</v>
      </c>
      <c r="J509">
        <v>2025</v>
      </c>
      <c r="K509" t="s">
        <v>76</v>
      </c>
      <c r="M509" t="s">
        <v>62</v>
      </c>
      <c r="N509" t="s">
        <v>20</v>
      </c>
      <c r="O509" t="s">
        <v>161</v>
      </c>
      <c r="P509" t="s">
        <v>57</v>
      </c>
      <c r="Q509" t="s">
        <v>135</v>
      </c>
      <c r="R509" t="s">
        <v>58</v>
      </c>
      <c r="S509" t="s">
        <v>59</v>
      </c>
      <c r="T509" t="s">
        <v>44</v>
      </c>
    </row>
    <row r="510" spans="1:20" x14ac:dyDescent="0.2">
      <c r="A510" t="s">
        <v>53</v>
      </c>
      <c r="B510" t="s">
        <v>18</v>
      </c>
      <c r="C510" t="s">
        <v>19</v>
      </c>
      <c r="D510" s="21">
        <v>46084</v>
      </c>
      <c r="E510">
        <v>315</v>
      </c>
      <c r="F510">
        <v>343</v>
      </c>
      <c r="G510" s="28">
        <f>IF(ISNUMBER(H510),AVERAGE(H510:I510),AVERAGE(E510:F510))/700</f>
        <v>0.47</v>
      </c>
      <c r="H510">
        <v>329</v>
      </c>
      <c r="J510">
        <v>2025</v>
      </c>
      <c r="K510" t="s">
        <v>21</v>
      </c>
      <c r="M510" t="s">
        <v>62</v>
      </c>
      <c r="N510" t="s">
        <v>20</v>
      </c>
      <c r="O510" t="s">
        <v>79</v>
      </c>
      <c r="P510" t="s">
        <v>152</v>
      </c>
      <c r="Q510" t="s">
        <v>135</v>
      </c>
      <c r="R510" t="s">
        <v>58</v>
      </c>
      <c r="S510" t="s">
        <v>59</v>
      </c>
      <c r="T510" t="s">
        <v>44</v>
      </c>
    </row>
    <row r="511" spans="1:20" x14ac:dyDescent="0.2">
      <c r="A511" t="s">
        <v>53</v>
      </c>
      <c r="B511" t="s">
        <v>18</v>
      </c>
      <c r="C511" t="s">
        <v>19</v>
      </c>
      <c r="D511" s="21">
        <v>46084</v>
      </c>
      <c r="E511">
        <v>308</v>
      </c>
      <c r="F511">
        <v>343</v>
      </c>
      <c r="G511" s="28">
        <f>IF(ISNUMBER(H511),AVERAGE(H511:I511),AVERAGE(E511:F511))/700</f>
        <v>0.46</v>
      </c>
      <c r="H511">
        <v>322</v>
      </c>
      <c r="J511">
        <v>2025</v>
      </c>
      <c r="K511" t="s">
        <v>71</v>
      </c>
      <c r="M511" t="s">
        <v>62</v>
      </c>
      <c r="N511" t="s">
        <v>20</v>
      </c>
      <c r="O511" t="s">
        <v>79</v>
      </c>
      <c r="P511" t="s">
        <v>152</v>
      </c>
      <c r="Q511" t="s">
        <v>135</v>
      </c>
      <c r="R511" t="s">
        <v>58</v>
      </c>
      <c r="S511" t="s">
        <v>59</v>
      </c>
      <c r="T511" t="s">
        <v>44</v>
      </c>
    </row>
    <row r="512" spans="1:20" hidden="1" x14ac:dyDescent="0.2">
      <c r="A512" t="s">
        <v>53</v>
      </c>
      <c r="B512" t="s">
        <v>54</v>
      </c>
      <c r="C512" t="s">
        <v>74</v>
      </c>
      <c r="D512" s="21">
        <v>46084</v>
      </c>
      <c r="E512">
        <v>14</v>
      </c>
      <c r="F512">
        <v>14.95</v>
      </c>
      <c r="G512" s="28">
        <f>IF(ISNUMBER(H512),AVERAGE(H512:I512),AVERAGE(E512:F512))/45</f>
        <v>0.32166666666666666</v>
      </c>
      <c r="J512">
        <v>2025</v>
      </c>
      <c r="K512" t="s">
        <v>60</v>
      </c>
      <c r="M512" t="s">
        <v>62</v>
      </c>
      <c r="N512" t="s">
        <v>20</v>
      </c>
      <c r="O512" t="s">
        <v>79</v>
      </c>
      <c r="P512" t="s">
        <v>164</v>
      </c>
      <c r="Q512" t="s">
        <v>135</v>
      </c>
      <c r="R512" t="s">
        <v>58</v>
      </c>
      <c r="S512" t="s">
        <v>59</v>
      </c>
      <c r="T512" t="s">
        <v>44</v>
      </c>
    </row>
    <row r="513" spans="1:20" hidden="1" x14ac:dyDescent="0.2">
      <c r="A513" t="s">
        <v>53</v>
      </c>
      <c r="B513" t="s">
        <v>54</v>
      </c>
      <c r="C513" t="s">
        <v>74</v>
      </c>
      <c r="D513" s="21">
        <v>46084</v>
      </c>
      <c r="E513">
        <v>14</v>
      </c>
      <c r="F513">
        <v>14.95</v>
      </c>
      <c r="G513" s="28">
        <f>IF(ISNUMBER(H513),AVERAGE(H513:I513),AVERAGE(E513:F513))/45</f>
        <v>0.32166666666666666</v>
      </c>
      <c r="J513">
        <v>2025</v>
      </c>
      <c r="K513" t="s">
        <v>75</v>
      </c>
      <c r="M513" t="s">
        <v>62</v>
      </c>
      <c r="N513" t="s">
        <v>20</v>
      </c>
      <c r="O513" t="s">
        <v>79</v>
      </c>
      <c r="P513" t="s">
        <v>164</v>
      </c>
      <c r="Q513" t="s">
        <v>135</v>
      </c>
      <c r="R513" t="s">
        <v>58</v>
      </c>
      <c r="S513" t="s">
        <v>59</v>
      </c>
      <c r="T513" t="s">
        <v>44</v>
      </c>
    </row>
    <row r="514" spans="1:20" hidden="1" x14ac:dyDescent="0.2">
      <c r="A514" t="s">
        <v>53</v>
      </c>
      <c r="B514" t="s">
        <v>54</v>
      </c>
      <c r="C514" t="s">
        <v>74</v>
      </c>
      <c r="D514" s="21">
        <v>46084</v>
      </c>
      <c r="E514">
        <v>12</v>
      </c>
      <c r="F514">
        <v>14</v>
      </c>
      <c r="G514" s="28">
        <f>IF(ISNUMBER(H514),AVERAGE(H514:I514),AVERAGE(E514:F514))/45</f>
        <v>0.31111111111111112</v>
      </c>
      <c r="H514">
        <v>14</v>
      </c>
      <c r="J514">
        <v>2025</v>
      </c>
      <c r="K514" t="s">
        <v>76</v>
      </c>
      <c r="M514" t="s">
        <v>62</v>
      </c>
      <c r="N514" t="s">
        <v>20</v>
      </c>
      <c r="O514" t="s">
        <v>79</v>
      </c>
      <c r="P514" t="s">
        <v>151</v>
      </c>
      <c r="Q514" t="s">
        <v>135</v>
      </c>
      <c r="R514" t="s">
        <v>58</v>
      </c>
      <c r="S514" t="s">
        <v>59</v>
      </c>
      <c r="T514" t="s">
        <v>44</v>
      </c>
    </row>
    <row r="515" spans="1:20" x14ac:dyDescent="0.2">
      <c r="A515" t="s">
        <v>53</v>
      </c>
      <c r="B515" t="s">
        <v>18</v>
      </c>
      <c r="C515" t="s">
        <v>19</v>
      </c>
      <c r="D515" s="21">
        <v>46085</v>
      </c>
      <c r="E515">
        <v>315</v>
      </c>
      <c r="F515">
        <v>343</v>
      </c>
      <c r="G515" s="28">
        <f>IF(ISNUMBER(H515),AVERAGE(H515:I515),AVERAGE(E515:F515))/700</f>
        <v>0.47</v>
      </c>
      <c r="H515">
        <v>329</v>
      </c>
      <c r="J515">
        <v>2025</v>
      </c>
      <c r="K515" t="s">
        <v>21</v>
      </c>
      <c r="L515" t="s">
        <v>165</v>
      </c>
      <c r="M515" t="s">
        <v>62</v>
      </c>
      <c r="N515" t="s">
        <v>20</v>
      </c>
      <c r="O515" t="s">
        <v>161</v>
      </c>
      <c r="Q515" t="s">
        <v>135</v>
      </c>
      <c r="R515" t="s">
        <v>58</v>
      </c>
      <c r="S515" t="s">
        <v>59</v>
      </c>
      <c r="T515" t="s">
        <v>44</v>
      </c>
    </row>
    <row r="516" spans="1:20" x14ac:dyDescent="0.2">
      <c r="A516" t="s">
        <v>53</v>
      </c>
      <c r="B516" t="s">
        <v>18</v>
      </c>
      <c r="C516" t="s">
        <v>19</v>
      </c>
      <c r="D516" s="21">
        <v>46085</v>
      </c>
      <c r="E516">
        <v>308</v>
      </c>
      <c r="F516">
        <v>343</v>
      </c>
      <c r="G516" s="28">
        <f>IF(ISNUMBER(H516),AVERAGE(H516:I516),AVERAGE(E516:F516))/700</f>
        <v>0.46</v>
      </c>
      <c r="H516">
        <v>322</v>
      </c>
      <c r="J516">
        <v>2025</v>
      </c>
      <c r="K516" t="s">
        <v>71</v>
      </c>
      <c r="L516" t="s">
        <v>165</v>
      </c>
      <c r="M516" t="s">
        <v>62</v>
      </c>
      <c r="N516" t="s">
        <v>20</v>
      </c>
      <c r="O516" t="s">
        <v>161</v>
      </c>
      <c r="Q516" t="s">
        <v>135</v>
      </c>
      <c r="R516" t="s">
        <v>58</v>
      </c>
      <c r="S516" t="s">
        <v>59</v>
      </c>
      <c r="T516" t="s">
        <v>44</v>
      </c>
    </row>
    <row r="517" spans="1:20" hidden="1" x14ac:dyDescent="0.2">
      <c r="A517" t="s">
        <v>53</v>
      </c>
      <c r="B517" t="s">
        <v>54</v>
      </c>
      <c r="C517" t="s">
        <v>74</v>
      </c>
      <c r="D517" s="21">
        <v>46085</v>
      </c>
      <c r="E517">
        <v>14.95</v>
      </c>
      <c r="F517">
        <v>16.95</v>
      </c>
      <c r="G517" s="28">
        <f>IF(ISNUMBER(H517),AVERAGE(H517:I517),AVERAGE(E517:F517))/45</f>
        <v>0.35444444444444445</v>
      </c>
      <c r="J517">
        <v>2025</v>
      </c>
      <c r="K517" t="s">
        <v>60</v>
      </c>
      <c r="L517" t="s">
        <v>165</v>
      </c>
      <c r="M517" t="s">
        <v>62</v>
      </c>
      <c r="N517" t="s">
        <v>20</v>
      </c>
      <c r="O517" t="s">
        <v>161</v>
      </c>
      <c r="Q517" t="s">
        <v>135</v>
      </c>
      <c r="R517" t="s">
        <v>58</v>
      </c>
      <c r="S517" t="s">
        <v>59</v>
      </c>
      <c r="T517" t="s">
        <v>44</v>
      </c>
    </row>
    <row r="518" spans="1:20" hidden="1" x14ac:dyDescent="0.2">
      <c r="A518" t="s">
        <v>53</v>
      </c>
      <c r="B518" t="s">
        <v>54</v>
      </c>
      <c r="C518" t="s">
        <v>74</v>
      </c>
      <c r="D518" s="21">
        <v>46085</v>
      </c>
      <c r="E518">
        <v>14.95</v>
      </c>
      <c r="F518">
        <v>16.95</v>
      </c>
      <c r="G518" s="28">
        <f>IF(ISNUMBER(H518),AVERAGE(H518:I518),AVERAGE(E518:F518))/45</f>
        <v>0.35444444444444445</v>
      </c>
      <c r="J518">
        <v>2025</v>
      </c>
      <c r="K518" t="s">
        <v>75</v>
      </c>
      <c r="L518" t="s">
        <v>165</v>
      </c>
      <c r="M518" t="s">
        <v>62</v>
      </c>
      <c r="N518" t="s">
        <v>20</v>
      </c>
      <c r="O518" t="s">
        <v>161</v>
      </c>
      <c r="Q518" t="s">
        <v>135</v>
      </c>
      <c r="R518" t="s">
        <v>58</v>
      </c>
      <c r="S518" t="s">
        <v>59</v>
      </c>
      <c r="T518" t="s">
        <v>44</v>
      </c>
    </row>
    <row r="519" spans="1:20" hidden="1" x14ac:dyDescent="0.2">
      <c r="A519" t="s">
        <v>53</v>
      </c>
      <c r="B519" t="s">
        <v>54</v>
      </c>
      <c r="C519" t="s">
        <v>74</v>
      </c>
      <c r="D519" s="21">
        <v>46085</v>
      </c>
      <c r="E519">
        <v>14.95</v>
      </c>
      <c r="F519">
        <v>16.95</v>
      </c>
      <c r="G519" s="28">
        <f>IF(ISNUMBER(H519),AVERAGE(H519:I519),AVERAGE(E519:F519))/45</f>
        <v>0.3322222222222222</v>
      </c>
      <c r="H519">
        <v>14.95</v>
      </c>
      <c r="J519">
        <v>2025</v>
      </c>
      <c r="K519" t="s">
        <v>76</v>
      </c>
      <c r="L519" t="s">
        <v>165</v>
      </c>
      <c r="M519" t="s">
        <v>62</v>
      </c>
      <c r="N519" t="s">
        <v>20</v>
      </c>
      <c r="O519" t="s">
        <v>161</v>
      </c>
      <c r="Q519" t="s">
        <v>135</v>
      </c>
      <c r="R519" t="s">
        <v>58</v>
      </c>
      <c r="S519" t="s">
        <v>59</v>
      </c>
      <c r="T519" t="s">
        <v>44</v>
      </c>
    </row>
    <row r="520" spans="1:20" x14ac:dyDescent="0.2">
      <c r="A520" t="s">
        <v>53</v>
      </c>
      <c r="B520" t="s">
        <v>18</v>
      </c>
      <c r="C520" t="s">
        <v>19</v>
      </c>
      <c r="D520" s="21">
        <v>46086</v>
      </c>
      <c r="E520">
        <v>340</v>
      </c>
      <c r="F520">
        <v>364</v>
      </c>
      <c r="G520" s="28">
        <f>IF(ISNUMBER(H520),AVERAGE(H520:I520),AVERAGE(E520:F520))/700</f>
        <v>0.495</v>
      </c>
      <c r="H520">
        <v>343</v>
      </c>
      <c r="I520">
        <v>350</v>
      </c>
      <c r="J520">
        <v>2025</v>
      </c>
      <c r="K520" t="s">
        <v>21</v>
      </c>
      <c r="L520" t="s">
        <v>165</v>
      </c>
      <c r="M520" t="s">
        <v>146</v>
      </c>
      <c r="N520" t="s">
        <v>20</v>
      </c>
      <c r="O520" t="s">
        <v>166</v>
      </c>
      <c r="Q520" t="s">
        <v>167</v>
      </c>
      <c r="R520" t="s">
        <v>58</v>
      </c>
      <c r="S520" t="s">
        <v>59</v>
      </c>
      <c r="T520" t="s">
        <v>44</v>
      </c>
    </row>
    <row r="521" spans="1:20" x14ac:dyDescent="0.2">
      <c r="A521" t="s">
        <v>53</v>
      </c>
      <c r="B521" t="s">
        <v>18</v>
      </c>
      <c r="C521" t="s">
        <v>19</v>
      </c>
      <c r="D521" s="21">
        <v>46086</v>
      </c>
      <c r="E521">
        <v>340</v>
      </c>
      <c r="F521">
        <v>364</v>
      </c>
      <c r="G521" s="28">
        <f>IF(ISNUMBER(H521),AVERAGE(H521:I521),AVERAGE(E521:F521))/700</f>
        <v>0.495</v>
      </c>
      <c r="H521">
        <v>343</v>
      </c>
      <c r="I521">
        <v>350</v>
      </c>
      <c r="J521">
        <v>2025</v>
      </c>
      <c r="K521" t="s">
        <v>71</v>
      </c>
      <c r="L521" t="s">
        <v>165</v>
      </c>
      <c r="M521" t="s">
        <v>146</v>
      </c>
      <c r="N521" t="s">
        <v>20</v>
      </c>
      <c r="O521" t="s">
        <v>166</v>
      </c>
      <c r="Q521" t="s">
        <v>167</v>
      </c>
      <c r="R521" t="s">
        <v>58</v>
      </c>
      <c r="S521" t="s">
        <v>59</v>
      </c>
      <c r="T521" t="s">
        <v>44</v>
      </c>
    </row>
    <row r="522" spans="1:20" hidden="1" x14ac:dyDescent="0.2">
      <c r="A522" t="s">
        <v>53</v>
      </c>
      <c r="B522" t="s">
        <v>54</v>
      </c>
      <c r="C522" t="s">
        <v>74</v>
      </c>
      <c r="D522" s="21">
        <v>46086</v>
      </c>
      <c r="E522">
        <v>14.95</v>
      </c>
      <c r="F522">
        <v>16.95</v>
      </c>
      <c r="G522" s="28">
        <f>IF(ISNUMBER(H522),AVERAGE(H522:I522),AVERAGE(E522:F522))/45</f>
        <v>0.35444444444444445</v>
      </c>
      <c r="J522">
        <v>2025</v>
      </c>
      <c r="K522" t="s">
        <v>75</v>
      </c>
      <c r="L522" t="s">
        <v>165</v>
      </c>
      <c r="M522" t="s">
        <v>146</v>
      </c>
      <c r="N522" t="s">
        <v>20</v>
      </c>
      <c r="O522" t="s">
        <v>166</v>
      </c>
      <c r="Q522" t="s">
        <v>167</v>
      </c>
      <c r="R522" t="s">
        <v>58</v>
      </c>
      <c r="S522" t="s">
        <v>59</v>
      </c>
      <c r="T522" t="s">
        <v>44</v>
      </c>
    </row>
    <row r="523" spans="1:20" hidden="1" x14ac:dyDescent="0.2">
      <c r="A523" t="s">
        <v>53</v>
      </c>
      <c r="B523" t="s">
        <v>54</v>
      </c>
      <c r="C523" t="s">
        <v>74</v>
      </c>
      <c r="D523" s="21">
        <v>46086</v>
      </c>
      <c r="E523">
        <v>14.95</v>
      </c>
      <c r="F523">
        <v>16.95</v>
      </c>
      <c r="G523" s="28">
        <f>IF(ISNUMBER(H523),AVERAGE(H523:I523),AVERAGE(E523:F523))/45</f>
        <v>0.35444444444444445</v>
      </c>
      <c r="J523">
        <v>2025</v>
      </c>
      <c r="K523" t="s">
        <v>60</v>
      </c>
      <c r="L523" t="s">
        <v>165</v>
      </c>
      <c r="M523" t="s">
        <v>146</v>
      </c>
      <c r="N523" t="s">
        <v>20</v>
      </c>
      <c r="O523" t="s">
        <v>166</v>
      </c>
      <c r="Q523" t="s">
        <v>167</v>
      </c>
      <c r="R523" t="s">
        <v>58</v>
      </c>
      <c r="S523" t="s">
        <v>59</v>
      </c>
      <c r="T523" t="s">
        <v>44</v>
      </c>
    </row>
    <row r="524" spans="1:20" hidden="1" x14ac:dyDescent="0.2">
      <c r="A524" t="s">
        <v>53</v>
      </c>
      <c r="B524" t="s">
        <v>54</v>
      </c>
      <c r="C524" t="s">
        <v>74</v>
      </c>
      <c r="D524" s="21">
        <v>46086</v>
      </c>
      <c r="E524">
        <v>14.95</v>
      </c>
      <c r="F524">
        <v>16.95</v>
      </c>
      <c r="G524" s="28">
        <f>IF(ISNUMBER(H524),AVERAGE(H524:I524),AVERAGE(E524:F524))/45</f>
        <v>0.3322222222222222</v>
      </c>
      <c r="H524">
        <v>14.95</v>
      </c>
      <c r="J524">
        <v>2025</v>
      </c>
      <c r="K524" t="s">
        <v>76</v>
      </c>
      <c r="L524" t="s">
        <v>165</v>
      </c>
      <c r="M524" t="s">
        <v>146</v>
      </c>
      <c r="N524" t="s">
        <v>20</v>
      </c>
      <c r="O524" t="s">
        <v>166</v>
      </c>
      <c r="Q524" t="s">
        <v>167</v>
      </c>
      <c r="R524" t="s">
        <v>58</v>
      </c>
      <c r="S524" t="s">
        <v>59</v>
      </c>
      <c r="T524" t="s">
        <v>44</v>
      </c>
    </row>
    <row r="525" spans="1:20" x14ac:dyDescent="0.2">
      <c r="A525" t="s">
        <v>53</v>
      </c>
      <c r="B525" t="s">
        <v>18</v>
      </c>
      <c r="C525" t="s">
        <v>19</v>
      </c>
      <c r="D525" s="21">
        <v>46087</v>
      </c>
      <c r="E525">
        <v>340</v>
      </c>
      <c r="F525">
        <v>364</v>
      </c>
      <c r="G525" s="28">
        <f>IF(ISNUMBER(H525),AVERAGE(H525:I525),AVERAGE(E525:F525))/700</f>
        <v>0.495</v>
      </c>
      <c r="H525">
        <v>343</v>
      </c>
      <c r="I525">
        <v>350</v>
      </c>
      <c r="J525">
        <v>2025</v>
      </c>
      <c r="K525" t="s">
        <v>71</v>
      </c>
      <c r="L525" t="s">
        <v>165</v>
      </c>
      <c r="M525" t="s">
        <v>146</v>
      </c>
      <c r="N525" t="s">
        <v>20</v>
      </c>
      <c r="O525" t="s">
        <v>42</v>
      </c>
      <c r="Q525" t="s">
        <v>167</v>
      </c>
      <c r="R525" t="s">
        <v>58</v>
      </c>
      <c r="S525" t="s">
        <v>59</v>
      </c>
      <c r="T525" t="s">
        <v>44</v>
      </c>
    </row>
    <row r="526" spans="1:20" x14ac:dyDescent="0.2">
      <c r="A526" t="s">
        <v>53</v>
      </c>
      <c r="B526" t="s">
        <v>18</v>
      </c>
      <c r="C526" t="s">
        <v>19</v>
      </c>
      <c r="D526" s="21">
        <v>46087</v>
      </c>
      <c r="E526">
        <v>340</v>
      </c>
      <c r="F526">
        <v>364</v>
      </c>
      <c r="G526" s="28">
        <f>IF(ISNUMBER(H526),AVERAGE(H526:I526),AVERAGE(E526:F526))/700</f>
        <v>0.495</v>
      </c>
      <c r="H526">
        <v>343</v>
      </c>
      <c r="I526">
        <v>350</v>
      </c>
      <c r="J526">
        <v>2025</v>
      </c>
      <c r="K526" t="s">
        <v>21</v>
      </c>
      <c r="L526" t="s">
        <v>165</v>
      </c>
      <c r="M526" t="s">
        <v>146</v>
      </c>
      <c r="N526" t="s">
        <v>20</v>
      </c>
      <c r="O526" t="s">
        <v>42</v>
      </c>
      <c r="Q526" t="s">
        <v>167</v>
      </c>
      <c r="R526" t="s">
        <v>58</v>
      </c>
      <c r="S526" t="s">
        <v>59</v>
      </c>
      <c r="T526" t="s">
        <v>44</v>
      </c>
    </row>
    <row r="527" spans="1:20" hidden="1" x14ac:dyDescent="0.2">
      <c r="A527" t="s">
        <v>53</v>
      </c>
      <c r="B527" t="s">
        <v>54</v>
      </c>
      <c r="C527" t="s">
        <v>74</v>
      </c>
      <c r="D527" s="21">
        <v>46087</v>
      </c>
      <c r="E527">
        <v>14.95</v>
      </c>
      <c r="F527">
        <v>16.95</v>
      </c>
      <c r="G527" s="28">
        <f>IF(ISNUMBER(H527),AVERAGE(H527:I527),AVERAGE(E527:F527))/45</f>
        <v>0.35444444444444445</v>
      </c>
      <c r="J527">
        <v>2025</v>
      </c>
      <c r="K527" t="s">
        <v>60</v>
      </c>
      <c r="L527" t="s">
        <v>165</v>
      </c>
      <c r="M527" t="s">
        <v>146</v>
      </c>
      <c r="N527" t="s">
        <v>20</v>
      </c>
      <c r="O527" t="s">
        <v>42</v>
      </c>
      <c r="Q527" t="s">
        <v>167</v>
      </c>
      <c r="R527" t="s">
        <v>58</v>
      </c>
      <c r="S527" t="s">
        <v>59</v>
      </c>
      <c r="T527" t="s">
        <v>44</v>
      </c>
    </row>
    <row r="528" spans="1:20" hidden="1" x14ac:dyDescent="0.2">
      <c r="A528" t="s">
        <v>53</v>
      </c>
      <c r="B528" t="s">
        <v>54</v>
      </c>
      <c r="C528" t="s">
        <v>74</v>
      </c>
      <c r="D528" s="21">
        <v>46087</v>
      </c>
      <c r="E528">
        <v>14.95</v>
      </c>
      <c r="F528">
        <v>16.95</v>
      </c>
      <c r="G528" s="28">
        <f>IF(ISNUMBER(H528),AVERAGE(H528:I528),AVERAGE(E528:F528))/45</f>
        <v>0.35444444444444445</v>
      </c>
      <c r="J528">
        <v>2025</v>
      </c>
      <c r="K528" t="s">
        <v>75</v>
      </c>
      <c r="L528" t="s">
        <v>165</v>
      </c>
      <c r="M528" t="s">
        <v>146</v>
      </c>
      <c r="N528" t="s">
        <v>20</v>
      </c>
      <c r="O528" t="s">
        <v>42</v>
      </c>
      <c r="Q528" t="s">
        <v>167</v>
      </c>
      <c r="R528" t="s">
        <v>58</v>
      </c>
      <c r="S528" t="s">
        <v>59</v>
      </c>
      <c r="T528" t="s">
        <v>44</v>
      </c>
    </row>
    <row r="529" spans="1:20" hidden="1" x14ac:dyDescent="0.2">
      <c r="A529" t="s">
        <v>53</v>
      </c>
      <c r="B529" t="s">
        <v>54</v>
      </c>
      <c r="C529" t="s">
        <v>74</v>
      </c>
      <c r="D529" s="21">
        <v>46087</v>
      </c>
      <c r="E529">
        <v>14.95</v>
      </c>
      <c r="F529">
        <v>16.95</v>
      </c>
      <c r="G529" s="28">
        <f>IF(ISNUMBER(H529),AVERAGE(H529:I529),AVERAGE(E529:F529))/45</f>
        <v>0.3322222222222222</v>
      </c>
      <c r="H529">
        <v>14.95</v>
      </c>
      <c r="J529">
        <v>2025</v>
      </c>
      <c r="K529" t="s">
        <v>76</v>
      </c>
      <c r="L529" t="s">
        <v>165</v>
      </c>
      <c r="M529" t="s">
        <v>146</v>
      </c>
      <c r="N529" t="s">
        <v>20</v>
      </c>
      <c r="O529" t="s">
        <v>42</v>
      </c>
      <c r="Q529" t="s">
        <v>167</v>
      </c>
      <c r="R529" t="s">
        <v>58</v>
      </c>
      <c r="S529" t="s">
        <v>59</v>
      </c>
      <c r="T529" t="s">
        <v>44</v>
      </c>
    </row>
    <row r="530" spans="1:20" x14ac:dyDescent="0.2">
      <c r="A530" t="s">
        <v>53</v>
      </c>
      <c r="B530" t="s">
        <v>18</v>
      </c>
      <c r="C530" t="s">
        <v>19</v>
      </c>
      <c r="D530" s="21">
        <v>46090</v>
      </c>
      <c r="E530">
        <v>336</v>
      </c>
      <c r="F530">
        <v>364</v>
      </c>
      <c r="G530" s="28">
        <f>IF(ISNUMBER(H530),AVERAGE(H530:I530),AVERAGE(E530:F530))/700</f>
        <v>0.495</v>
      </c>
      <c r="H530">
        <v>343</v>
      </c>
      <c r="I530">
        <v>350</v>
      </c>
      <c r="J530">
        <v>2025</v>
      </c>
      <c r="K530" t="s">
        <v>21</v>
      </c>
      <c r="L530" t="s">
        <v>165</v>
      </c>
      <c r="M530" t="s">
        <v>146</v>
      </c>
      <c r="N530" t="s">
        <v>20</v>
      </c>
      <c r="O530" t="s">
        <v>169</v>
      </c>
      <c r="P530" t="s">
        <v>57</v>
      </c>
      <c r="Q530" t="s">
        <v>167</v>
      </c>
      <c r="R530" t="s">
        <v>58</v>
      </c>
      <c r="S530" t="s">
        <v>59</v>
      </c>
      <c r="T530" t="s">
        <v>44</v>
      </c>
    </row>
    <row r="531" spans="1:20" x14ac:dyDescent="0.2">
      <c r="A531" t="s">
        <v>53</v>
      </c>
      <c r="B531" t="s">
        <v>18</v>
      </c>
      <c r="C531" t="s">
        <v>19</v>
      </c>
      <c r="D531" s="21">
        <v>46090</v>
      </c>
      <c r="E531">
        <v>336</v>
      </c>
      <c r="F531">
        <v>364</v>
      </c>
      <c r="G531" s="28">
        <f>IF(ISNUMBER(H531),AVERAGE(H531:I531),AVERAGE(E531:F531))/700</f>
        <v>0.495</v>
      </c>
      <c r="H531">
        <v>343</v>
      </c>
      <c r="I531">
        <v>350</v>
      </c>
      <c r="J531">
        <v>2025</v>
      </c>
      <c r="K531" t="s">
        <v>71</v>
      </c>
      <c r="L531" t="s">
        <v>165</v>
      </c>
      <c r="M531" t="s">
        <v>146</v>
      </c>
      <c r="N531" t="s">
        <v>20</v>
      </c>
      <c r="O531" t="s">
        <v>169</v>
      </c>
      <c r="P531" t="s">
        <v>57</v>
      </c>
      <c r="Q531" t="s">
        <v>167</v>
      </c>
      <c r="R531" t="s">
        <v>58</v>
      </c>
      <c r="S531" t="s">
        <v>59</v>
      </c>
      <c r="T531" t="s">
        <v>44</v>
      </c>
    </row>
    <row r="532" spans="1:20" hidden="1" x14ac:dyDescent="0.2">
      <c r="A532" t="s">
        <v>53</v>
      </c>
      <c r="B532" t="s">
        <v>54</v>
      </c>
      <c r="C532" t="s">
        <v>74</v>
      </c>
      <c r="D532" s="21">
        <v>46090</v>
      </c>
      <c r="E532">
        <v>16.95</v>
      </c>
      <c r="F532">
        <v>18.95</v>
      </c>
      <c r="G532" s="28">
        <f>IF(ISNUMBER(H532),AVERAGE(H532:I532),AVERAGE(E532:F532))/45</f>
        <v>0.39888888888888885</v>
      </c>
      <c r="J532">
        <v>2025</v>
      </c>
      <c r="K532" t="s">
        <v>75</v>
      </c>
      <c r="L532" t="s">
        <v>165</v>
      </c>
      <c r="M532" t="s">
        <v>146</v>
      </c>
      <c r="N532" t="s">
        <v>20</v>
      </c>
      <c r="O532" t="s">
        <v>169</v>
      </c>
      <c r="Q532" t="s">
        <v>167</v>
      </c>
      <c r="R532" t="s">
        <v>58</v>
      </c>
      <c r="S532" t="s">
        <v>59</v>
      </c>
      <c r="T532" t="s">
        <v>44</v>
      </c>
    </row>
    <row r="533" spans="1:20" hidden="1" x14ac:dyDescent="0.2">
      <c r="A533" t="s">
        <v>53</v>
      </c>
      <c r="B533" t="s">
        <v>54</v>
      </c>
      <c r="C533" t="s">
        <v>74</v>
      </c>
      <c r="D533" s="21">
        <v>46090</v>
      </c>
      <c r="E533">
        <v>16.95</v>
      </c>
      <c r="F533">
        <v>18.95</v>
      </c>
      <c r="G533" s="28">
        <f>IF(ISNUMBER(H533),AVERAGE(H533:I533),AVERAGE(E533:F533))/45</f>
        <v>0.39888888888888885</v>
      </c>
      <c r="J533">
        <v>2025</v>
      </c>
      <c r="K533" t="s">
        <v>60</v>
      </c>
      <c r="L533" t="s">
        <v>165</v>
      </c>
      <c r="M533" t="s">
        <v>146</v>
      </c>
      <c r="N533" t="s">
        <v>20</v>
      </c>
      <c r="O533" t="s">
        <v>169</v>
      </c>
      <c r="Q533" t="s">
        <v>167</v>
      </c>
      <c r="R533" t="s">
        <v>58</v>
      </c>
      <c r="S533" t="s">
        <v>59</v>
      </c>
      <c r="T533" t="s">
        <v>44</v>
      </c>
    </row>
    <row r="534" spans="1:20" x14ac:dyDescent="0.2">
      <c r="A534" t="s">
        <v>53</v>
      </c>
      <c r="B534" t="s">
        <v>18</v>
      </c>
      <c r="C534" t="s">
        <v>19</v>
      </c>
      <c r="D534" s="21">
        <v>46091</v>
      </c>
      <c r="E534">
        <v>336</v>
      </c>
      <c r="F534">
        <v>364</v>
      </c>
      <c r="G534" s="28">
        <f>IF(ISNUMBER(H534),AVERAGE(H534:I534),AVERAGE(E534:F534))/700</f>
        <v>0.495</v>
      </c>
      <c r="H534">
        <v>343</v>
      </c>
      <c r="I534">
        <v>350</v>
      </c>
      <c r="J534">
        <v>2025</v>
      </c>
      <c r="K534" t="s">
        <v>21</v>
      </c>
      <c r="L534" t="s">
        <v>165</v>
      </c>
      <c r="M534" t="s">
        <v>146</v>
      </c>
      <c r="N534" t="s">
        <v>20</v>
      </c>
      <c r="O534" t="s">
        <v>42</v>
      </c>
      <c r="P534" t="s">
        <v>57</v>
      </c>
      <c r="Q534" t="s">
        <v>167</v>
      </c>
      <c r="R534" t="s">
        <v>58</v>
      </c>
      <c r="S534" t="s">
        <v>59</v>
      </c>
      <c r="T534" t="s">
        <v>44</v>
      </c>
    </row>
    <row r="535" spans="1:20" x14ac:dyDescent="0.2">
      <c r="A535" t="s">
        <v>53</v>
      </c>
      <c r="B535" t="s">
        <v>18</v>
      </c>
      <c r="C535" t="s">
        <v>19</v>
      </c>
      <c r="D535" s="21">
        <v>46091</v>
      </c>
      <c r="E535">
        <v>336</v>
      </c>
      <c r="F535">
        <v>364</v>
      </c>
      <c r="G535" s="28">
        <f>IF(ISNUMBER(H535),AVERAGE(H535:I535),AVERAGE(E535:F535))/700</f>
        <v>0.495</v>
      </c>
      <c r="H535">
        <v>343</v>
      </c>
      <c r="I535">
        <v>350</v>
      </c>
      <c r="J535">
        <v>2025</v>
      </c>
      <c r="K535" t="s">
        <v>71</v>
      </c>
      <c r="L535" t="s">
        <v>165</v>
      </c>
      <c r="M535" t="s">
        <v>146</v>
      </c>
      <c r="N535" t="s">
        <v>20</v>
      </c>
      <c r="O535" t="s">
        <v>42</v>
      </c>
      <c r="P535" t="s">
        <v>57</v>
      </c>
      <c r="Q535" t="s">
        <v>167</v>
      </c>
      <c r="R535" t="s">
        <v>58</v>
      </c>
      <c r="S535" t="s">
        <v>59</v>
      </c>
      <c r="T535" t="s">
        <v>44</v>
      </c>
    </row>
    <row r="536" spans="1:20" hidden="1" x14ac:dyDescent="0.2">
      <c r="A536" t="s">
        <v>53</v>
      </c>
      <c r="B536" t="s">
        <v>54</v>
      </c>
      <c r="C536" t="s">
        <v>74</v>
      </c>
      <c r="D536" s="21">
        <v>46091</v>
      </c>
      <c r="E536">
        <v>16.95</v>
      </c>
      <c r="F536">
        <v>18.95</v>
      </c>
      <c r="G536" s="28">
        <f>IF(ISNUMBER(H536),AVERAGE(H536:I536),AVERAGE(E536:F536))/45</f>
        <v>0.39888888888888885</v>
      </c>
      <c r="J536">
        <v>2025</v>
      </c>
      <c r="K536" t="s">
        <v>75</v>
      </c>
      <c r="L536" t="s">
        <v>165</v>
      </c>
      <c r="M536" t="s">
        <v>146</v>
      </c>
      <c r="N536" t="s">
        <v>20</v>
      </c>
      <c r="O536" t="s">
        <v>42</v>
      </c>
      <c r="Q536" t="s">
        <v>167</v>
      </c>
      <c r="R536" t="s">
        <v>58</v>
      </c>
      <c r="S536" t="s">
        <v>59</v>
      </c>
      <c r="T536" t="s">
        <v>44</v>
      </c>
    </row>
    <row r="537" spans="1:20" hidden="1" x14ac:dyDescent="0.2">
      <c r="A537" t="s">
        <v>53</v>
      </c>
      <c r="B537" t="s">
        <v>54</v>
      </c>
      <c r="C537" t="s">
        <v>74</v>
      </c>
      <c r="D537" s="21">
        <v>46091</v>
      </c>
      <c r="E537">
        <v>16.95</v>
      </c>
      <c r="F537">
        <v>18.95</v>
      </c>
      <c r="G537" s="28">
        <f>IF(ISNUMBER(H537),AVERAGE(H537:I537),AVERAGE(E537:F537))/45</f>
        <v>0.39888888888888885</v>
      </c>
      <c r="J537">
        <v>2025</v>
      </c>
      <c r="K537" t="s">
        <v>60</v>
      </c>
      <c r="L537" t="s">
        <v>165</v>
      </c>
      <c r="M537" t="s">
        <v>146</v>
      </c>
      <c r="N537" t="s">
        <v>20</v>
      </c>
      <c r="O537" t="s">
        <v>42</v>
      </c>
      <c r="Q537" t="s">
        <v>167</v>
      </c>
      <c r="R537" t="s">
        <v>58</v>
      </c>
      <c r="S537" t="s">
        <v>59</v>
      </c>
      <c r="T537" t="s">
        <v>44</v>
      </c>
    </row>
    <row r="538" spans="1:20" x14ac:dyDescent="0.2">
      <c r="A538" t="s">
        <v>53</v>
      </c>
      <c r="B538" t="s">
        <v>18</v>
      </c>
      <c r="C538" t="s">
        <v>19</v>
      </c>
      <c r="D538" s="21">
        <v>46092</v>
      </c>
      <c r="E538">
        <v>350</v>
      </c>
      <c r="F538">
        <v>360</v>
      </c>
      <c r="G538" s="28">
        <f>IF(ISNUMBER(H538),AVERAGE(H538:I538),AVERAGE(E538:F538))/700</f>
        <v>0.5</v>
      </c>
      <c r="H538">
        <v>350</v>
      </c>
      <c r="J538">
        <v>2025</v>
      </c>
      <c r="K538" t="s">
        <v>71</v>
      </c>
      <c r="L538" t="s">
        <v>165</v>
      </c>
      <c r="M538" t="s">
        <v>146</v>
      </c>
      <c r="N538" t="s">
        <v>20</v>
      </c>
      <c r="O538" t="s">
        <v>170</v>
      </c>
      <c r="P538" t="s">
        <v>57</v>
      </c>
      <c r="Q538" t="s">
        <v>167</v>
      </c>
      <c r="R538" t="s">
        <v>58</v>
      </c>
      <c r="S538" t="s">
        <v>59</v>
      </c>
      <c r="T538" t="s">
        <v>44</v>
      </c>
    </row>
    <row r="539" spans="1:20" x14ac:dyDescent="0.2">
      <c r="A539" t="s">
        <v>53</v>
      </c>
      <c r="B539" t="s">
        <v>18</v>
      </c>
      <c r="C539" t="s">
        <v>19</v>
      </c>
      <c r="D539" s="21">
        <v>46092</v>
      </c>
      <c r="E539">
        <v>350</v>
      </c>
      <c r="F539">
        <v>360</v>
      </c>
      <c r="G539" s="28">
        <f>IF(ISNUMBER(H539),AVERAGE(H539:I539),AVERAGE(E539:F539))/700</f>
        <v>0.5</v>
      </c>
      <c r="H539">
        <v>350</v>
      </c>
      <c r="J539">
        <v>2025</v>
      </c>
      <c r="K539" t="s">
        <v>21</v>
      </c>
      <c r="L539" t="s">
        <v>165</v>
      </c>
      <c r="M539" t="s">
        <v>146</v>
      </c>
      <c r="N539" t="s">
        <v>20</v>
      </c>
      <c r="O539" t="s">
        <v>170</v>
      </c>
      <c r="P539" t="s">
        <v>57</v>
      </c>
      <c r="Q539" t="s">
        <v>167</v>
      </c>
      <c r="R539" t="s">
        <v>58</v>
      </c>
      <c r="S539" t="s">
        <v>59</v>
      </c>
      <c r="T539" t="s">
        <v>44</v>
      </c>
    </row>
    <row r="540" spans="1:20" hidden="1" x14ac:dyDescent="0.2">
      <c r="A540" t="s">
        <v>53</v>
      </c>
      <c r="B540" t="s">
        <v>54</v>
      </c>
      <c r="C540" t="s">
        <v>74</v>
      </c>
      <c r="D540" s="21">
        <v>46092</v>
      </c>
      <c r="E540">
        <v>16.95</v>
      </c>
      <c r="F540">
        <v>18.95</v>
      </c>
      <c r="G540" s="28">
        <f>IF(ISNUMBER(H540),AVERAGE(H540:I540),AVERAGE(E540:F540))/45</f>
        <v>0.39888888888888885</v>
      </c>
      <c r="J540">
        <v>2025</v>
      </c>
      <c r="K540" t="s">
        <v>75</v>
      </c>
      <c r="L540" t="s">
        <v>165</v>
      </c>
      <c r="M540" t="s">
        <v>146</v>
      </c>
      <c r="N540" t="s">
        <v>20</v>
      </c>
      <c r="O540" t="s">
        <v>170</v>
      </c>
      <c r="Q540" t="s">
        <v>167</v>
      </c>
      <c r="R540" t="s">
        <v>58</v>
      </c>
      <c r="S540" t="s">
        <v>59</v>
      </c>
      <c r="T540" t="s">
        <v>44</v>
      </c>
    </row>
    <row r="541" spans="1:20" hidden="1" x14ac:dyDescent="0.2">
      <c r="A541" t="s">
        <v>53</v>
      </c>
      <c r="B541" t="s">
        <v>54</v>
      </c>
      <c r="C541" t="s">
        <v>74</v>
      </c>
      <c r="D541" s="21">
        <v>46092</v>
      </c>
      <c r="E541">
        <v>16.95</v>
      </c>
      <c r="F541">
        <v>18.95</v>
      </c>
      <c r="G541" s="28">
        <f>IF(ISNUMBER(H541),AVERAGE(H541:I541),AVERAGE(E541:F541))/45</f>
        <v>0.39888888888888885</v>
      </c>
      <c r="J541">
        <v>2025</v>
      </c>
      <c r="K541" t="s">
        <v>60</v>
      </c>
      <c r="L541" t="s">
        <v>165</v>
      </c>
      <c r="M541" t="s">
        <v>146</v>
      </c>
      <c r="N541" t="s">
        <v>20</v>
      </c>
      <c r="O541" t="s">
        <v>170</v>
      </c>
      <c r="Q541" t="s">
        <v>167</v>
      </c>
      <c r="R541" t="s">
        <v>58</v>
      </c>
      <c r="S541" t="s">
        <v>59</v>
      </c>
      <c r="T541" t="s">
        <v>44</v>
      </c>
    </row>
    <row r="542" spans="1:20" x14ac:dyDescent="0.2">
      <c r="A542" t="s">
        <v>53</v>
      </c>
      <c r="B542" t="s">
        <v>18</v>
      </c>
      <c r="C542" t="s">
        <v>19</v>
      </c>
      <c r="D542" s="21">
        <v>46093</v>
      </c>
      <c r="E542">
        <v>350</v>
      </c>
      <c r="F542">
        <v>360</v>
      </c>
      <c r="G542" s="28">
        <f>IF(ISNUMBER(H542),AVERAGE(H542:I542),AVERAGE(E542:F542))/700</f>
        <v>0.5</v>
      </c>
      <c r="H542">
        <v>350</v>
      </c>
      <c r="J542">
        <v>2025</v>
      </c>
      <c r="K542" t="s">
        <v>71</v>
      </c>
      <c r="L542" t="s">
        <v>165</v>
      </c>
      <c r="M542" t="s">
        <v>146</v>
      </c>
      <c r="N542" t="s">
        <v>20</v>
      </c>
      <c r="O542" t="s">
        <v>42</v>
      </c>
      <c r="P542" t="s">
        <v>171</v>
      </c>
      <c r="Q542" t="s">
        <v>167</v>
      </c>
      <c r="R542" t="s">
        <v>58</v>
      </c>
      <c r="S542" t="s">
        <v>59</v>
      </c>
      <c r="T542" t="s">
        <v>44</v>
      </c>
    </row>
    <row r="543" spans="1:20" x14ac:dyDescent="0.2">
      <c r="A543" t="s">
        <v>53</v>
      </c>
      <c r="B543" t="s">
        <v>18</v>
      </c>
      <c r="C543" t="s">
        <v>19</v>
      </c>
      <c r="D543" s="21">
        <v>46093</v>
      </c>
      <c r="E543">
        <v>350</v>
      </c>
      <c r="F543">
        <v>360</v>
      </c>
      <c r="G543" s="28">
        <f>IF(ISNUMBER(H543),AVERAGE(H543:I543),AVERAGE(E543:F543))/700</f>
        <v>0.5</v>
      </c>
      <c r="H543">
        <v>350</v>
      </c>
      <c r="J543">
        <v>2025</v>
      </c>
      <c r="K543" t="s">
        <v>21</v>
      </c>
      <c r="L543" t="s">
        <v>165</v>
      </c>
      <c r="M543" t="s">
        <v>146</v>
      </c>
      <c r="N543" t="s">
        <v>20</v>
      </c>
      <c r="O543" t="s">
        <v>42</v>
      </c>
      <c r="P543" t="s">
        <v>171</v>
      </c>
      <c r="Q543" t="s">
        <v>167</v>
      </c>
      <c r="R543" t="s">
        <v>58</v>
      </c>
      <c r="S543" t="s">
        <v>59</v>
      </c>
      <c r="T543" t="s">
        <v>44</v>
      </c>
    </row>
    <row r="544" spans="1:20" hidden="1" x14ac:dyDescent="0.2">
      <c r="A544" t="s">
        <v>53</v>
      </c>
      <c r="B544" t="s">
        <v>54</v>
      </c>
      <c r="C544" t="s">
        <v>74</v>
      </c>
      <c r="D544" s="21">
        <v>46093</v>
      </c>
      <c r="E544">
        <v>15.95</v>
      </c>
      <c r="F544">
        <v>18.95</v>
      </c>
      <c r="G544" s="28">
        <f>IF(ISNUMBER(H544),AVERAGE(H544:I544),AVERAGE(E544:F544))/45</f>
        <v>0.39888888888888885</v>
      </c>
      <c r="H544">
        <v>16.95</v>
      </c>
      <c r="I544">
        <v>18.95</v>
      </c>
      <c r="J544">
        <v>2025</v>
      </c>
      <c r="K544" t="s">
        <v>75</v>
      </c>
      <c r="L544" t="s">
        <v>165</v>
      </c>
      <c r="M544" t="s">
        <v>146</v>
      </c>
      <c r="N544" t="s">
        <v>20</v>
      </c>
      <c r="O544" t="s">
        <v>42</v>
      </c>
      <c r="Q544" t="s">
        <v>167</v>
      </c>
      <c r="R544" t="s">
        <v>58</v>
      </c>
      <c r="S544" t="s">
        <v>59</v>
      </c>
      <c r="T544" t="s">
        <v>44</v>
      </c>
    </row>
    <row r="545" spans="1:20" hidden="1" x14ac:dyDescent="0.2">
      <c r="A545" t="s">
        <v>53</v>
      </c>
      <c r="B545" t="s">
        <v>54</v>
      </c>
      <c r="C545" t="s">
        <v>74</v>
      </c>
      <c r="D545" s="21">
        <v>46093</v>
      </c>
      <c r="E545">
        <v>15.95</v>
      </c>
      <c r="F545">
        <v>18.95</v>
      </c>
      <c r="G545" s="28">
        <f>IF(ISNUMBER(H545),AVERAGE(H545:I545),AVERAGE(E545:F545))/45</f>
        <v>0.39888888888888885</v>
      </c>
      <c r="H545">
        <v>16.95</v>
      </c>
      <c r="I545">
        <v>18.95</v>
      </c>
      <c r="J545">
        <v>2025</v>
      </c>
      <c r="K545" t="s">
        <v>60</v>
      </c>
      <c r="L545" t="s">
        <v>165</v>
      </c>
      <c r="M545" t="s">
        <v>146</v>
      </c>
      <c r="N545" t="s">
        <v>20</v>
      </c>
      <c r="O545" t="s">
        <v>42</v>
      </c>
      <c r="Q545" t="s">
        <v>167</v>
      </c>
      <c r="R545" t="s">
        <v>58</v>
      </c>
      <c r="S545" t="s">
        <v>59</v>
      </c>
      <c r="T545" t="s">
        <v>44</v>
      </c>
    </row>
    <row r="546" spans="1:20" x14ac:dyDescent="0.2">
      <c r="A546" t="s">
        <v>53</v>
      </c>
      <c r="B546" t="s">
        <v>18</v>
      </c>
      <c r="C546" t="s">
        <v>19</v>
      </c>
      <c r="D546" s="21">
        <v>46094</v>
      </c>
      <c r="E546">
        <v>350</v>
      </c>
      <c r="F546">
        <v>380</v>
      </c>
      <c r="G546" s="28">
        <f>IF(ISNUMBER(H546),AVERAGE(H546:I546),AVERAGE(E546:F546))/700</f>
        <v>0.5</v>
      </c>
      <c r="H546">
        <v>350</v>
      </c>
      <c r="J546">
        <v>2025</v>
      </c>
      <c r="K546" t="s">
        <v>21</v>
      </c>
      <c r="L546" t="s">
        <v>165</v>
      </c>
      <c r="M546" t="s">
        <v>146</v>
      </c>
      <c r="N546" t="s">
        <v>20</v>
      </c>
      <c r="O546" t="s">
        <v>42</v>
      </c>
      <c r="Q546" t="s">
        <v>167</v>
      </c>
      <c r="R546" t="s">
        <v>58</v>
      </c>
      <c r="S546" t="s">
        <v>59</v>
      </c>
      <c r="T546" t="s">
        <v>44</v>
      </c>
    </row>
    <row r="547" spans="1:20" x14ac:dyDescent="0.2">
      <c r="A547" t="s">
        <v>53</v>
      </c>
      <c r="B547" t="s">
        <v>18</v>
      </c>
      <c r="C547" t="s">
        <v>19</v>
      </c>
      <c r="D547" s="21">
        <v>46094</v>
      </c>
      <c r="E547">
        <v>350</v>
      </c>
      <c r="F547">
        <v>380</v>
      </c>
      <c r="G547" s="28">
        <f>IF(ISNUMBER(H547),AVERAGE(H547:I547),AVERAGE(E547:F547))/700</f>
        <v>0.5</v>
      </c>
      <c r="H547">
        <v>350</v>
      </c>
      <c r="J547">
        <v>2025</v>
      </c>
      <c r="K547" t="s">
        <v>71</v>
      </c>
      <c r="L547" t="s">
        <v>165</v>
      </c>
      <c r="M547" t="s">
        <v>146</v>
      </c>
      <c r="N547" t="s">
        <v>20</v>
      </c>
      <c r="O547" t="s">
        <v>42</v>
      </c>
      <c r="Q547" t="s">
        <v>167</v>
      </c>
      <c r="R547" t="s">
        <v>58</v>
      </c>
      <c r="S547" t="s">
        <v>59</v>
      </c>
      <c r="T547" t="s">
        <v>44</v>
      </c>
    </row>
    <row r="548" spans="1:20" hidden="1" x14ac:dyDescent="0.2">
      <c r="A548" t="s">
        <v>53</v>
      </c>
      <c r="B548" t="s">
        <v>54</v>
      </c>
      <c r="C548" t="s">
        <v>74</v>
      </c>
      <c r="D548" s="21">
        <v>46094</v>
      </c>
      <c r="E548">
        <v>15.95</v>
      </c>
      <c r="F548">
        <v>18.95</v>
      </c>
      <c r="G548" s="28">
        <f>IF(ISNUMBER(H548),AVERAGE(H548:I548),AVERAGE(E548:F548))/45</f>
        <v>0.39888888888888885</v>
      </c>
      <c r="H548">
        <v>16.95</v>
      </c>
      <c r="I548">
        <v>18.95</v>
      </c>
      <c r="J548">
        <v>2025</v>
      </c>
      <c r="K548" t="s">
        <v>75</v>
      </c>
      <c r="L548" t="s">
        <v>165</v>
      </c>
      <c r="M548" t="s">
        <v>146</v>
      </c>
      <c r="N548" t="s">
        <v>20</v>
      </c>
      <c r="O548" t="s">
        <v>42</v>
      </c>
      <c r="Q548" t="s">
        <v>167</v>
      </c>
      <c r="R548" t="s">
        <v>58</v>
      </c>
      <c r="S548" t="s">
        <v>59</v>
      </c>
      <c r="T548" t="s">
        <v>44</v>
      </c>
    </row>
    <row r="549" spans="1:20" hidden="1" x14ac:dyDescent="0.2">
      <c r="A549" t="s">
        <v>53</v>
      </c>
      <c r="B549" t="s">
        <v>54</v>
      </c>
      <c r="C549" t="s">
        <v>74</v>
      </c>
      <c r="D549" s="21">
        <v>46094</v>
      </c>
      <c r="E549">
        <v>15.95</v>
      </c>
      <c r="F549">
        <v>18.95</v>
      </c>
      <c r="G549" s="28">
        <f>IF(ISNUMBER(H549),AVERAGE(H549:I549),AVERAGE(E549:F549))/45</f>
        <v>0.39888888888888885</v>
      </c>
      <c r="H549">
        <v>16.95</v>
      </c>
      <c r="I549">
        <v>18.95</v>
      </c>
      <c r="J549">
        <v>2025</v>
      </c>
      <c r="K549" t="s">
        <v>60</v>
      </c>
      <c r="L549" t="s">
        <v>165</v>
      </c>
      <c r="M549" t="s">
        <v>146</v>
      </c>
      <c r="N549" t="s">
        <v>20</v>
      </c>
      <c r="O549" t="s">
        <v>42</v>
      </c>
      <c r="Q549" t="s">
        <v>167</v>
      </c>
      <c r="R549" t="s">
        <v>58</v>
      </c>
      <c r="S549" t="s">
        <v>59</v>
      </c>
      <c r="T549" t="s">
        <v>44</v>
      </c>
    </row>
    <row r="550" spans="1:20" x14ac:dyDescent="0.2">
      <c r="A550" t="s">
        <v>53</v>
      </c>
      <c r="B550" t="s">
        <v>18</v>
      </c>
      <c r="C550" t="s">
        <v>19</v>
      </c>
      <c r="D550" s="21">
        <v>46097</v>
      </c>
      <c r="E550">
        <v>350</v>
      </c>
      <c r="F550">
        <v>380</v>
      </c>
      <c r="G550" s="28">
        <f>IF(ISNUMBER(H550),AVERAGE(H550:I550),AVERAGE(E550:F550))/700</f>
        <v>0.50714285714285712</v>
      </c>
      <c r="H550">
        <v>350</v>
      </c>
      <c r="I550">
        <v>360</v>
      </c>
      <c r="J550">
        <v>2025</v>
      </c>
      <c r="K550" t="s">
        <v>21</v>
      </c>
      <c r="L550" t="s">
        <v>165</v>
      </c>
      <c r="M550" t="s">
        <v>146</v>
      </c>
      <c r="N550" t="s">
        <v>20</v>
      </c>
      <c r="O550" t="s">
        <v>79</v>
      </c>
      <c r="Q550" t="s">
        <v>167</v>
      </c>
      <c r="R550" t="s">
        <v>58</v>
      </c>
      <c r="S550" t="s">
        <v>59</v>
      </c>
      <c r="T550" t="s">
        <v>44</v>
      </c>
    </row>
    <row r="551" spans="1:20" x14ac:dyDescent="0.2">
      <c r="A551" t="s">
        <v>53</v>
      </c>
      <c r="B551" t="s">
        <v>18</v>
      </c>
      <c r="C551" t="s">
        <v>19</v>
      </c>
      <c r="D551" s="21">
        <v>46097</v>
      </c>
      <c r="E551">
        <v>350</v>
      </c>
      <c r="F551">
        <v>380</v>
      </c>
      <c r="G551" s="28">
        <f>IF(ISNUMBER(H551),AVERAGE(H551:I551),AVERAGE(E551:F551))/700</f>
        <v>0.50714285714285712</v>
      </c>
      <c r="H551">
        <v>350</v>
      </c>
      <c r="I551">
        <v>360</v>
      </c>
      <c r="J551">
        <v>2025</v>
      </c>
      <c r="K551" t="s">
        <v>71</v>
      </c>
      <c r="L551" t="s">
        <v>165</v>
      </c>
      <c r="M551" t="s">
        <v>146</v>
      </c>
      <c r="N551" t="s">
        <v>20</v>
      </c>
      <c r="O551" t="s">
        <v>79</v>
      </c>
      <c r="P551" t="s">
        <v>152</v>
      </c>
      <c r="Q551" t="s">
        <v>167</v>
      </c>
      <c r="R551" t="s">
        <v>58</v>
      </c>
      <c r="S551" t="s">
        <v>59</v>
      </c>
      <c r="T551" t="s">
        <v>44</v>
      </c>
    </row>
    <row r="552" spans="1:20" hidden="1" x14ac:dyDescent="0.2">
      <c r="A552" t="s">
        <v>53</v>
      </c>
      <c r="B552" t="s">
        <v>54</v>
      </c>
      <c r="C552" t="s">
        <v>74</v>
      </c>
      <c r="D552" s="21">
        <v>46097</v>
      </c>
      <c r="E552">
        <v>18.95</v>
      </c>
      <c r="F552">
        <v>20.95</v>
      </c>
      <c r="G552" s="28">
        <f>IF(ISNUMBER(H552),AVERAGE(H552:I552),AVERAGE(E552:F552))/45</f>
        <v>0.4211111111111111</v>
      </c>
      <c r="H552">
        <v>18.95</v>
      </c>
      <c r="I552">
        <v>18.95</v>
      </c>
      <c r="J552">
        <v>2025</v>
      </c>
      <c r="K552" t="s">
        <v>75</v>
      </c>
      <c r="L552" t="s">
        <v>165</v>
      </c>
      <c r="M552" t="s">
        <v>146</v>
      </c>
      <c r="N552" t="s">
        <v>20</v>
      </c>
      <c r="O552" t="s">
        <v>79</v>
      </c>
      <c r="Q552" t="s">
        <v>167</v>
      </c>
      <c r="R552" t="s">
        <v>58</v>
      </c>
      <c r="S552" t="s">
        <v>59</v>
      </c>
      <c r="T552" t="s">
        <v>44</v>
      </c>
    </row>
    <row r="553" spans="1:20" hidden="1" x14ac:dyDescent="0.2">
      <c r="A553" t="s">
        <v>53</v>
      </c>
      <c r="B553" t="s">
        <v>54</v>
      </c>
      <c r="C553" t="s">
        <v>74</v>
      </c>
      <c r="D553" s="21">
        <v>46097</v>
      </c>
      <c r="E553">
        <v>18.95</v>
      </c>
      <c r="F553">
        <v>20.95</v>
      </c>
      <c r="G553" s="28">
        <f>IF(ISNUMBER(H553),AVERAGE(H553:I553),AVERAGE(E553:F553))/45</f>
        <v>0.4211111111111111</v>
      </c>
      <c r="H553">
        <v>18.95</v>
      </c>
      <c r="I553">
        <v>18.95</v>
      </c>
      <c r="J553">
        <v>2025</v>
      </c>
      <c r="K553" t="s">
        <v>60</v>
      </c>
      <c r="L553" t="s">
        <v>165</v>
      </c>
      <c r="M553" t="s">
        <v>146</v>
      </c>
      <c r="N553" t="s">
        <v>20</v>
      </c>
      <c r="O553" t="s">
        <v>79</v>
      </c>
      <c r="Q553" t="s">
        <v>167</v>
      </c>
      <c r="R553" t="s">
        <v>58</v>
      </c>
      <c r="S553" t="s">
        <v>59</v>
      </c>
      <c r="T553" t="s">
        <v>44</v>
      </c>
    </row>
    <row r="554" spans="1:20" x14ac:dyDescent="0.2">
      <c r="A554" t="s">
        <v>53</v>
      </c>
      <c r="B554" t="s">
        <v>54</v>
      </c>
      <c r="C554" t="s">
        <v>19</v>
      </c>
      <c r="D554" s="21">
        <v>46098</v>
      </c>
      <c r="E554">
        <v>34.950000000000003</v>
      </c>
      <c r="F554">
        <v>37</v>
      </c>
      <c r="G554" s="28">
        <f>IF(ISNUMBER(H554),AVERAGE(H554:I554),AVERAGE(E554:F554))/65</f>
        <v>0.54576923076923078</v>
      </c>
      <c r="H554">
        <v>34.950000000000003</v>
      </c>
      <c r="I554">
        <v>36</v>
      </c>
      <c r="J554">
        <v>2025</v>
      </c>
      <c r="K554" t="s">
        <v>55</v>
      </c>
      <c r="L554" t="s">
        <v>165</v>
      </c>
      <c r="M554" t="s">
        <v>146</v>
      </c>
      <c r="N554" t="s">
        <v>20</v>
      </c>
      <c r="O554" t="s">
        <v>42</v>
      </c>
      <c r="Q554" t="s">
        <v>167</v>
      </c>
      <c r="R554" t="s">
        <v>58</v>
      </c>
      <c r="S554" t="s">
        <v>59</v>
      </c>
      <c r="T554" t="s">
        <v>44</v>
      </c>
    </row>
    <row r="555" spans="1:20" x14ac:dyDescent="0.2">
      <c r="A555" t="s">
        <v>53</v>
      </c>
      <c r="B555" t="s">
        <v>54</v>
      </c>
      <c r="C555" t="s">
        <v>19</v>
      </c>
      <c r="D555" s="21">
        <v>46098</v>
      </c>
      <c r="E555">
        <v>34.950000000000003</v>
      </c>
      <c r="F555">
        <v>37</v>
      </c>
      <c r="G555" s="28">
        <f>IF(ISNUMBER(H555),AVERAGE(H555:I555),AVERAGE(E555:F555))/65</f>
        <v>0.54576923076923078</v>
      </c>
      <c r="H555">
        <v>34.950000000000003</v>
      </c>
      <c r="I555">
        <v>36</v>
      </c>
      <c r="J555">
        <v>2025</v>
      </c>
      <c r="K555" t="s">
        <v>61</v>
      </c>
      <c r="L555" t="s">
        <v>165</v>
      </c>
      <c r="M555" t="s">
        <v>146</v>
      </c>
      <c r="N555" t="s">
        <v>20</v>
      </c>
      <c r="O555" t="s">
        <v>42</v>
      </c>
      <c r="Q555" t="s">
        <v>167</v>
      </c>
      <c r="R555" t="s">
        <v>58</v>
      </c>
      <c r="S555" t="s">
        <v>59</v>
      </c>
      <c r="T555" t="s">
        <v>44</v>
      </c>
    </row>
    <row r="556" spans="1:20" x14ac:dyDescent="0.2">
      <c r="A556" t="s">
        <v>53</v>
      </c>
      <c r="B556" t="s">
        <v>18</v>
      </c>
      <c r="C556" t="s">
        <v>19</v>
      </c>
      <c r="D556" s="21">
        <v>46098</v>
      </c>
      <c r="E556">
        <v>350</v>
      </c>
      <c r="F556">
        <v>380</v>
      </c>
      <c r="G556" s="28">
        <f>IF(ISNUMBER(H556),AVERAGE(H556:I556),AVERAGE(E556:F556))/700</f>
        <v>0.50714285714285712</v>
      </c>
      <c r="H556">
        <v>350</v>
      </c>
      <c r="I556">
        <v>360</v>
      </c>
      <c r="J556">
        <v>2025</v>
      </c>
      <c r="K556" t="s">
        <v>71</v>
      </c>
      <c r="L556" t="s">
        <v>165</v>
      </c>
      <c r="M556" t="s">
        <v>146</v>
      </c>
      <c r="N556" t="s">
        <v>20</v>
      </c>
      <c r="O556" t="s">
        <v>42</v>
      </c>
      <c r="P556" t="s">
        <v>152</v>
      </c>
      <c r="Q556" t="s">
        <v>167</v>
      </c>
      <c r="R556" t="s">
        <v>58</v>
      </c>
      <c r="S556" t="s">
        <v>59</v>
      </c>
      <c r="T556" t="s">
        <v>44</v>
      </c>
    </row>
    <row r="557" spans="1:20" x14ac:dyDescent="0.2">
      <c r="A557" t="s">
        <v>53</v>
      </c>
      <c r="B557" t="s">
        <v>18</v>
      </c>
      <c r="C557" t="s">
        <v>19</v>
      </c>
      <c r="D557" s="21">
        <v>46098</v>
      </c>
      <c r="E557">
        <v>350</v>
      </c>
      <c r="F557">
        <v>380</v>
      </c>
      <c r="G557" s="28">
        <f>IF(ISNUMBER(H557),AVERAGE(H557:I557),AVERAGE(E557:F557))/700</f>
        <v>0.50714285714285712</v>
      </c>
      <c r="H557">
        <v>350</v>
      </c>
      <c r="I557">
        <v>360</v>
      </c>
      <c r="J557">
        <v>2025</v>
      </c>
      <c r="K557" t="s">
        <v>21</v>
      </c>
      <c r="L557" t="s">
        <v>165</v>
      </c>
      <c r="M557" t="s">
        <v>146</v>
      </c>
      <c r="N557" t="s">
        <v>20</v>
      </c>
      <c r="O557" t="s">
        <v>42</v>
      </c>
      <c r="Q557" t="s">
        <v>167</v>
      </c>
      <c r="R557" t="s">
        <v>58</v>
      </c>
      <c r="S557" t="s">
        <v>59</v>
      </c>
      <c r="T557" t="s">
        <v>44</v>
      </c>
    </row>
    <row r="558" spans="1:20" hidden="1" x14ac:dyDescent="0.2">
      <c r="A558" t="s">
        <v>53</v>
      </c>
      <c r="B558" t="s">
        <v>54</v>
      </c>
      <c r="C558" t="s">
        <v>74</v>
      </c>
      <c r="D558" s="21">
        <v>46098</v>
      </c>
      <c r="E558">
        <v>18</v>
      </c>
      <c r="F558">
        <v>20.95</v>
      </c>
      <c r="G558" s="28">
        <f>IF(ISNUMBER(H558),AVERAGE(H558:I558),AVERAGE(E558:F558))/45</f>
        <v>0.4211111111111111</v>
      </c>
      <c r="H558">
        <v>18.95</v>
      </c>
      <c r="I558">
        <v>18.95</v>
      </c>
      <c r="J558">
        <v>2025</v>
      </c>
      <c r="K558" t="s">
        <v>75</v>
      </c>
      <c r="L558" t="s">
        <v>165</v>
      </c>
      <c r="M558" t="s">
        <v>146</v>
      </c>
      <c r="N558" t="s">
        <v>20</v>
      </c>
      <c r="O558" t="s">
        <v>42</v>
      </c>
      <c r="Q558" t="s">
        <v>167</v>
      </c>
      <c r="R558" t="s">
        <v>58</v>
      </c>
      <c r="S558" t="s">
        <v>59</v>
      </c>
      <c r="T558" t="s">
        <v>44</v>
      </c>
    </row>
    <row r="559" spans="1:20" hidden="1" x14ac:dyDescent="0.2">
      <c r="A559" t="s">
        <v>53</v>
      </c>
      <c r="B559" t="s">
        <v>54</v>
      </c>
      <c r="C559" t="s">
        <v>74</v>
      </c>
      <c r="D559" s="21">
        <v>46098</v>
      </c>
      <c r="E559">
        <v>18</v>
      </c>
      <c r="F559">
        <v>20.95</v>
      </c>
      <c r="G559" s="28">
        <f>IF(ISNUMBER(H559),AVERAGE(H559:I559),AVERAGE(E559:F559))/45</f>
        <v>0.4211111111111111</v>
      </c>
      <c r="H559">
        <v>18.95</v>
      </c>
      <c r="I559">
        <v>18.95</v>
      </c>
      <c r="J559">
        <v>2025</v>
      </c>
      <c r="K559" t="s">
        <v>60</v>
      </c>
      <c r="L559" t="s">
        <v>165</v>
      </c>
      <c r="M559" t="s">
        <v>146</v>
      </c>
      <c r="N559" t="s">
        <v>20</v>
      </c>
      <c r="O559" t="s">
        <v>42</v>
      </c>
      <c r="Q559" t="s">
        <v>167</v>
      </c>
      <c r="R559" t="s">
        <v>58</v>
      </c>
      <c r="S559" t="s">
        <v>59</v>
      </c>
      <c r="T559" t="s">
        <v>44</v>
      </c>
    </row>
    <row r="560" spans="1:20" x14ac:dyDescent="0.2">
      <c r="A560" t="s">
        <v>53</v>
      </c>
      <c r="B560" t="s">
        <v>54</v>
      </c>
      <c r="C560" t="s">
        <v>19</v>
      </c>
      <c r="D560" s="21">
        <v>46099</v>
      </c>
      <c r="E560">
        <v>34.950000000000003</v>
      </c>
      <c r="F560">
        <v>37</v>
      </c>
      <c r="G560" s="28">
        <f>IF(ISNUMBER(H560),AVERAGE(H560:I560),AVERAGE(E560:F560))/65</f>
        <v>0.54576923076923078</v>
      </c>
      <c r="H560">
        <v>34.950000000000003</v>
      </c>
      <c r="I560">
        <v>36</v>
      </c>
      <c r="J560">
        <v>2025</v>
      </c>
      <c r="K560" t="s">
        <v>55</v>
      </c>
      <c r="L560" t="s">
        <v>165</v>
      </c>
      <c r="M560" t="s">
        <v>146</v>
      </c>
      <c r="N560" t="s">
        <v>20</v>
      </c>
      <c r="O560" t="s">
        <v>42</v>
      </c>
      <c r="Q560" t="s">
        <v>167</v>
      </c>
      <c r="R560" t="s">
        <v>58</v>
      </c>
      <c r="S560" t="s">
        <v>59</v>
      </c>
      <c r="T560" t="s">
        <v>44</v>
      </c>
    </row>
    <row r="561" spans="1:20" x14ac:dyDescent="0.2">
      <c r="A561" t="s">
        <v>53</v>
      </c>
      <c r="B561" t="s">
        <v>54</v>
      </c>
      <c r="C561" t="s">
        <v>19</v>
      </c>
      <c r="D561" s="21">
        <v>46099</v>
      </c>
      <c r="E561">
        <v>34.950000000000003</v>
      </c>
      <c r="F561">
        <v>37</v>
      </c>
      <c r="G561" s="28">
        <f>IF(ISNUMBER(H561),AVERAGE(H561:I561),AVERAGE(E561:F561))/65</f>
        <v>0.54576923076923078</v>
      </c>
      <c r="H561">
        <v>34.950000000000003</v>
      </c>
      <c r="I561">
        <v>36</v>
      </c>
      <c r="J561">
        <v>2025</v>
      </c>
      <c r="K561" t="s">
        <v>61</v>
      </c>
      <c r="L561" t="s">
        <v>165</v>
      </c>
      <c r="M561" t="s">
        <v>146</v>
      </c>
      <c r="N561" t="s">
        <v>20</v>
      </c>
      <c r="O561" t="s">
        <v>42</v>
      </c>
      <c r="Q561" t="s">
        <v>167</v>
      </c>
      <c r="R561" t="s">
        <v>58</v>
      </c>
      <c r="S561" t="s">
        <v>59</v>
      </c>
      <c r="T561" t="s">
        <v>44</v>
      </c>
    </row>
    <row r="562" spans="1:20" x14ac:dyDescent="0.2">
      <c r="A562" t="s">
        <v>53</v>
      </c>
      <c r="B562" t="s">
        <v>18</v>
      </c>
      <c r="C562" t="s">
        <v>19</v>
      </c>
      <c r="D562" s="21">
        <v>46099</v>
      </c>
      <c r="E562">
        <v>350</v>
      </c>
      <c r="F562">
        <v>388</v>
      </c>
      <c r="G562" s="28">
        <f>IF(ISNUMBER(H562),AVERAGE(H562:I562),AVERAGE(E562:F562))/700</f>
        <v>0.51</v>
      </c>
      <c r="H562">
        <v>350</v>
      </c>
      <c r="I562">
        <v>364</v>
      </c>
      <c r="J562">
        <v>2025</v>
      </c>
      <c r="K562" t="s">
        <v>52</v>
      </c>
      <c r="L562" t="s">
        <v>165</v>
      </c>
      <c r="M562" t="s">
        <v>146</v>
      </c>
      <c r="N562" t="s">
        <v>20</v>
      </c>
      <c r="O562" t="s">
        <v>42</v>
      </c>
      <c r="P562" t="s">
        <v>77</v>
      </c>
      <c r="Q562" t="s">
        <v>167</v>
      </c>
      <c r="R562" t="s">
        <v>58</v>
      </c>
      <c r="S562" t="s">
        <v>59</v>
      </c>
      <c r="T562" t="s">
        <v>44</v>
      </c>
    </row>
    <row r="563" spans="1:20" x14ac:dyDescent="0.2">
      <c r="A563" t="s">
        <v>53</v>
      </c>
      <c r="B563" t="s">
        <v>18</v>
      </c>
      <c r="C563" t="s">
        <v>19</v>
      </c>
      <c r="D563" s="21">
        <v>46099</v>
      </c>
      <c r="E563">
        <v>350</v>
      </c>
      <c r="F563">
        <v>380</v>
      </c>
      <c r="G563" s="28">
        <f>IF(ISNUMBER(H563),AVERAGE(H563:I563),AVERAGE(E563:F563))/700</f>
        <v>0.51</v>
      </c>
      <c r="H563">
        <v>350</v>
      </c>
      <c r="I563">
        <v>364</v>
      </c>
      <c r="J563">
        <v>2025</v>
      </c>
      <c r="K563" t="s">
        <v>21</v>
      </c>
      <c r="L563" t="s">
        <v>165</v>
      </c>
      <c r="M563" t="s">
        <v>146</v>
      </c>
      <c r="N563" t="s">
        <v>20</v>
      </c>
      <c r="O563" t="s">
        <v>42</v>
      </c>
      <c r="P563" t="s">
        <v>77</v>
      </c>
      <c r="Q563" t="s">
        <v>167</v>
      </c>
      <c r="R563" t="s">
        <v>58</v>
      </c>
      <c r="S563" t="s">
        <v>59</v>
      </c>
      <c r="T563" t="s">
        <v>44</v>
      </c>
    </row>
    <row r="564" spans="1:20" x14ac:dyDescent="0.2">
      <c r="A564" t="s">
        <v>53</v>
      </c>
      <c r="B564" t="s">
        <v>18</v>
      </c>
      <c r="C564" t="s">
        <v>19</v>
      </c>
      <c r="D564" s="21">
        <v>46099</v>
      </c>
      <c r="E564">
        <v>350</v>
      </c>
      <c r="F564">
        <v>380</v>
      </c>
      <c r="G564" s="28">
        <f>IF(ISNUMBER(H564),AVERAGE(H564:I564),AVERAGE(E564:F564))/700</f>
        <v>0.51</v>
      </c>
      <c r="H564">
        <v>350</v>
      </c>
      <c r="I564">
        <v>364</v>
      </c>
      <c r="J564">
        <v>2025</v>
      </c>
      <c r="K564" t="s">
        <v>71</v>
      </c>
      <c r="L564" t="s">
        <v>165</v>
      </c>
      <c r="M564" t="s">
        <v>146</v>
      </c>
      <c r="N564" t="s">
        <v>20</v>
      </c>
      <c r="O564" t="s">
        <v>42</v>
      </c>
      <c r="P564" t="s">
        <v>77</v>
      </c>
      <c r="Q564" t="s">
        <v>167</v>
      </c>
      <c r="R564" t="s">
        <v>58</v>
      </c>
      <c r="S564" t="s">
        <v>59</v>
      </c>
      <c r="T564" t="s">
        <v>44</v>
      </c>
    </row>
    <row r="565" spans="1:20" hidden="1" x14ac:dyDescent="0.2">
      <c r="A565" t="s">
        <v>53</v>
      </c>
      <c r="B565" t="s">
        <v>54</v>
      </c>
      <c r="C565" t="s">
        <v>74</v>
      </c>
      <c r="D565" s="21">
        <v>46099</v>
      </c>
      <c r="E565">
        <v>18</v>
      </c>
      <c r="F565">
        <v>20.95</v>
      </c>
      <c r="G565" s="28">
        <f>IF(ISNUMBER(H565),AVERAGE(H565:I565),AVERAGE(E565:F565))/45</f>
        <v>0.4211111111111111</v>
      </c>
      <c r="H565">
        <v>18.95</v>
      </c>
      <c r="I565">
        <v>18.95</v>
      </c>
      <c r="J565">
        <v>2025</v>
      </c>
      <c r="K565" t="s">
        <v>75</v>
      </c>
      <c r="L565" t="s">
        <v>165</v>
      </c>
      <c r="M565" t="s">
        <v>146</v>
      </c>
      <c r="N565" t="s">
        <v>20</v>
      </c>
      <c r="O565" t="s">
        <v>42</v>
      </c>
      <c r="Q565" t="s">
        <v>167</v>
      </c>
      <c r="R565" t="s">
        <v>58</v>
      </c>
      <c r="S565" t="s">
        <v>59</v>
      </c>
      <c r="T565" t="s">
        <v>44</v>
      </c>
    </row>
    <row r="566" spans="1:20" hidden="1" x14ac:dyDescent="0.2">
      <c r="A566" t="s">
        <v>53</v>
      </c>
      <c r="B566" t="s">
        <v>54</v>
      </c>
      <c r="C566" t="s">
        <v>74</v>
      </c>
      <c r="D566" s="21">
        <v>46099</v>
      </c>
      <c r="E566">
        <v>18</v>
      </c>
      <c r="F566">
        <v>20.95</v>
      </c>
      <c r="G566" s="28">
        <f>IF(ISNUMBER(H566),AVERAGE(H566:I566),AVERAGE(E566:F566))/45</f>
        <v>0.4211111111111111</v>
      </c>
      <c r="H566">
        <v>18.95</v>
      </c>
      <c r="I566">
        <v>18.95</v>
      </c>
      <c r="J566">
        <v>2025</v>
      </c>
      <c r="K566" t="s">
        <v>60</v>
      </c>
      <c r="L566" t="s">
        <v>165</v>
      </c>
      <c r="M566" t="s">
        <v>146</v>
      </c>
      <c r="N566" t="s">
        <v>20</v>
      </c>
      <c r="O566" t="s">
        <v>42</v>
      </c>
      <c r="Q566" t="s">
        <v>167</v>
      </c>
      <c r="R566" t="s">
        <v>58</v>
      </c>
      <c r="S566" t="s">
        <v>59</v>
      </c>
      <c r="T566" t="s">
        <v>44</v>
      </c>
    </row>
    <row r="567" spans="1:20" x14ac:dyDescent="0.2">
      <c r="A567" t="s">
        <v>53</v>
      </c>
      <c r="B567" t="s">
        <v>54</v>
      </c>
      <c r="C567" t="s">
        <v>19</v>
      </c>
      <c r="D567" s="21">
        <v>46100</v>
      </c>
      <c r="E567">
        <v>34.950000000000003</v>
      </c>
      <c r="F567">
        <v>37</v>
      </c>
      <c r="G567" s="28">
        <f>IF(ISNUMBER(H567),AVERAGE(H567:I567),AVERAGE(E567:F567))/65</f>
        <v>0.54576923076923078</v>
      </c>
      <c r="H567">
        <v>34.950000000000003</v>
      </c>
      <c r="I567">
        <v>36</v>
      </c>
      <c r="J567">
        <v>2025</v>
      </c>
      <c r="K567" t="s">
        <v>55</v>
      </c>
      <c r="L567" t="s">
        <v>165</v>
      </c>
      <c r="M567" t="s">
        <v>146</v>
      </c>
      <c r="N567" t="s">
        <v>20</v>
      </c>
      <c r="O567" t="s">
        <v>42</v>
      </c>
      <c r="P567" t="s">
        <v>172</v>
      </c>
      <c r="Q567" t="s">
        <v>167</v>
      </c>
      <c r="R567" t="s">
        <v>58</v>
      </c>
      <c r="S567" t="s">
        <v>59</v>
      </c>
      <c r="T567" t="s">
        <v>44</v>
      </c>
    </row>
    <row r="568" spans="1:20" x14ac:dyDescent="0.2">
      <c r="A568" t="s">
        <v>53</v>
      </c>
      <c r="B568" t="s">
        <v>54</v>
      </c>
      <c r="C568" t="s">
        <v>19</v>
      </c>
      <c r="D568" s="21">
        <v>46100</v>
      </c>
      <c r="E568">
        <v>34.950000000000003</v>
      </c>
      <c r="F568">
        <v>37</v>
      </c>
      <c r="G568" s="28">
        <f>IF(ISNUMBER(H568),AVERAGE(H568:I568),AVERAGE(E568:F568))/65</f>
        <v>0.54576923076923078</v>
      </c>
      <c r="H568">
        <v>34.950000000000003</v>
      </c>
      <c r="I568">
        <v>36</v>
      </c>
      <c r="J568">
        <v>2025</v>
      </c>
      <c r="K568" t="s">
        <v>61</v>
      </c>
      <c r="L568" t="s">
        <v>165</v>
      </c>
      <c r="M568" t="s">
        <v>146</v>
      </c>
      <c r="N568" t="s">
        <v>20</v>
      </c>
      <c r="O568" t="s">
        <v>42</v>
      </c>
      <c r="P568" t="s">
        <v>172</v>
      </c>
      <c r="Q568" t="s">
        <v>167</v>
      </c>
      <c r="R568" t="s">
        <v>58</v>
      </c>
      <c r="S568" t="s">
        <v>59</v>
      </c>
      <c r="T568" t="s">
        <v>44</v>
      </c>
    </row>
    <row r="569" spans="1:20" x14ac:dyDescent="0.2">
      <c r="A569" t="s">
        <v>53</v>
      </c>
      <c r="B569" t="s">
        <v>18</v>
      </c>
      <c r="C569" t="s">
        <v>19</v>
      </c>
      <c r="D569" s="21">
        <v>46100</v>
      </c>
      <c r="E569">
        <v>350</v>
      </c>
      <c r="F569">
        <v>388</v>
      </c>
      <c r="G569" s="28">
        <f>IF(ISNUMBER(H569),AVERAGE(H569:I569),AVERAGE(E569:F569))/700</f>
        <v>0.51</v>
      </c>
      <c r="H569">
        <v>350</v>
      </c>
      <c r="I569">
        <v>364</v>
      </c>
      <c r="J569">
        <v>2025</v>
      </c>
      <c r="K569" t="s">
        <v>52</v>
      </c>
      <c r="L569" t="s">
        <v>165</v>
      </c>
      <c r="M569" t="s">
        <v>146</v>
      </c>
      <c r="N569" t="s">
        <v>20</v>
      </c>
      <c r="O569" t="s">
        <v>42</v>
      </c>
      <c r="P569" t="s">
        <v>173</v>
      </c>
      <c r="Q569" t="s">
        <v>167</v>
      </c>
      <c r="R569" t="s">
        <v>58</v>
      </c>
      <c r="S569" t="s">
        <v>59</v>
      </c>
      <c r="T569" t="s">
        <v>44</v>
      </c>
    </row>
    <row r="570" spans="1:20" x14ac:dyDescent="0.2">
      <c r="A570" t="s">
        <v>53</v>
      </c>
      <c r="B570" t="s">
        <v>18</v>
      </c>
      <c r="C570" t="s">
        <v>19</v>
      </c>
      <c r="D570" s="21">
        <v>46100</v>
      </c>
      <c r="E570">
        <v>336</v>
      </c>
      <c r="F570">
        <v>380</v>
      </c>
      <c r="G570" s="28">
        <f>IF(ISNUMBER(H570),AVERAGE(H570:I570),AVERAGE(E570:F570))/700</f>
        <v>0.51</v>
      </c>
      <c r="H570">
        <v>350</v>
      </c>
      <c r="I570">
        <v>364</v>
      </c>
      <c r="J570">
        <v>2025</v>
      </c>
      <c r="K570" t="s">
        <v>71</v>
      </c>
      <c r="L570" t="s">
        <v>165</v>
      </c>
      <c r="M570" t="s">
        <v>146</v>
      </c>
      <c r="N570" t="s">
        <v>20</v>
      </c>
      <c r="O570" t="s">
        <v>42</v>
      </c>
      <c r="P570" t="s">
        <v>173</v>
      </c>
      <c r="Q570" t="s">
        <v>167</v>
      </c>
      <c r="R570" t="s">
        <v>58</v>
      </c>
      <c r="S570" t="s">
        <v>59</v>
      </c>
      <c r="T570" t="s">
        <v>44</v>
      </c>
    </row>
    <row r="571" spans="1:20" x14ac:dyDescent="0.2">
      <c r="A571" t="s">
        <v>53</v>
      </c>
      <c r="B571" t="s">
        <v>18</v>
      </c>
      <c r="C571" t="s">
        <v>19</v>
      </c>
      <c r="D571" s="21">
        <v>46100</v>
      </c>
      <c r="E571">
        <v>336</v>
      </c>
      <c r="F571">
        <v>380</v>
      </c>
      <c r="G571" s="28">
        <f>IF(ISNUMBER(H571),AVERAGE(H571:I571),AVERAGE(E571:F571))/700</f>
        <v>0.51</v>
      </c>
      <c r="H571">
        <v>350</v>
      </c>
      <c r="I571">
        <v>364</v>
      </c>
      <c r="J571">
        <v>2025</v>
      </c>
      <c r="K571" t="s">
        <v>21</v>
      </c>
      <c r="L571" t="s">
        <v>165</v>
      </c>
      <c r="M571" t="s">
        <v>146</v>
      </c>
      <c r="N571" t="s">
        <v>20</v>
      </c>
      <c r="O571" t="s">
        <v>42</v>
      </c>
      <c r="P571" t="s">
        <v>173</v>
      </c>
      <c r="Q571" t="s">
        <v>167</v>
      </c>
      <c r="R571" t="s">
        <v>58</v>
      </c>
      <c r="S571" t="s">
        <v>59</v>
      </c>
      <c r="T571" t="s">
        <v>44</v>
      </c>
    </row>
    <row r="572" spans="1:20" hidden="1" x14ac:dyDescent="0.2">
      <c r="A572" t="s">
        <v>53</v>
      </c>
      <c r="B572" t="s">
        <v>54</v>
      </c>
      <c r="C572" t="s">
        <v>74</v>
      </c>
      <c r="D572" s="21">
        <v>46100</v>
      </c>
      <c r="E572">
        <v>18</v>
      </c>
      <c r="F572">
        <v>20.95</v>
      </c>
      <c r="G572" s="28">
        <f>IF(ISNUMBER(H572),AVERAGE(H572:I572),AVERAGE(E572:F572))/45</f>
        <v>0.4211111111111111</v>
      </c>
      <c r="H572">
        <v>18.95</v>
      </c>
      <c r="I572">
        <v>18.95</v>
      </c>
      <c r="J572">
        <v>2025</v>
      </c>
      <c r="K572" t="s">
        <v>75</v>
      </c>
      <c r="L572" t="s">
        <v>165</v>
      </c>
      <c r="M572" t="s">
        <v>146</v>
      </c>
      <c r="N572" t="s">
        <v>20</v>
      </c>
      <c r="O572" t="s">
        <v>42</v>
      </c>
      <c r="Q572" t="s">
        <v>167</v>
      </c>
      <c r="R572" t="s">
        <v>58</v>
      </c>
      <c r="S572" t="s">
        <v>59</v>
      </c>
      <c r="T572" t="s">
        <v>44</v>
      </c>
    </row>
    <row r="573" spans="1:20" hidden="1" x14ac:dyDescent="0.2">
      <c r="A573" t="s">
        <v>53</v>
      </c>
      <c r="B573" t="s">
        <v>54</v>
      </c>
      <c r="C573" t="s">
        <v>74</v>
      </c>
      <c r="D573" s="21">
        <v>46100</v>
      </c>
      <c r="E573">
        <v>18</v>
      </c>
      <c r="F573">
        <v>20.95</v>
      </c>
      <c r="G573" s="28">
        <f>IF(ISNUMBER(H573),AVERAGE(H573:I573),AVERAGE(E573:F573))/45</f>
        <v>0.4211111111111111</v>
      </c>
      <c r="H573">
        <v>18.95</v>
      </c>
      <c r="I573">
        <v>18.95</v>
      </c>
      <c r="J573">
        <v>2025</v>
      </c>
      <c r="K573" t="s">
        <v>60</v>
      </c>
      <c r="L573" t="s">
        <v>165</v>
      </c>
      <c r="M573" t="s">
        <v>146</v>
      </c>
      <c r="N573" t="s">
        <v>20</v>
      </c>
      <c r="O573" t="s">
        <v>42</v>
      </c>
      <c r="Q573" t="s">
        <v>167</v>
      </c>
      <c r="R573" t="s">
        <v>58</v>
      </c>
      <c r="S573" t="s">
        <v>59</v>
      </c>
      <c r="T573" t="s">
        <v>44</v>
      </c>
    </row>
    <row r="574" spans="1:20" x14ac:dyDescent="0.2">
      <c r="A574" t="s">
        <v>53</v>
      </c>
      <c r="B574" t="s">
        <v>54</v>
      </c>
      <c r="C574" t="s">
        <v>19</v>
      </c>
      <c r="D574" s="21">
        <v>46101</v>
      </c>
      <c r="E574">
        <v>34</v>
      </c>
      <c r="F574">
        <v>37</v>
      </c>
      <c r="G574" s="28">
        <f>IF(ISNUMBER(H574),AVERAGE(H574:I574),AVERAGE(E574:F574))/65</f>
        <v>0.54576923076923078</v>
      </c>
      <c r="H574">
        <v>34.950000000000003</v>
      </c>
      <c r="I574">
        <v>36</v>
      </c>
      <c r="J574">
        <v>2025</v>
      </c>
      <c r="K574" t="s">
        <v>55</v>
      </c>
      <c r="L574" t="s">
        <v>165</v>
      </c>
      <c r="M574" t="s">
        <v>146</v>
      </c>
      <c r="N574" t="s">
        <v>20</v>
      </c>
      <c r="O574" t="s">
        <v>42</v>
      </c>
      <c r="P574" t="s">
        <v>172</v>
      </c>
      <c r="Q574" t="s">
        <v>167</v>
      </c>
      <c r="R574" t="s">
        <v>58</v>
      </c>
      <c r="S574" t="s">
        <v>59</v>
      </c>
      <c r="T574" t="s">
        <v>44</v>
      </c>
    </row>
    <row r="575" spans="1:20" x14ac:dyDescent="0.2">
      <c r="A575" t="s">
        <v>53</v>
      </c>
      <c r="B575" t="s">
        <v>54</v>
      </c>
      <c r="C575" t="s">
        <v>19</v>
      </c>
      <c r="D575" s="21">
        <v>46101</v>
      </c>
      <c r="E575">
        <v>34</v>
      </c>
      <c r="F575">
        <v>37</v>
      </c>
      <c r="G575" s="28">
        <f>IF(ISNUMBER(H575),AVERAGE(H575:I575),AVERAGE(E575:F575))/65</f>
        <v>0.54576923076923078</v>
      </c>
      <c r="H575">
        <v>34.950000000000003</v>
      </c>
      <c r="I575">
        <v>36</v>
      </c>
      <c r="J575">
        <v>2025</v>
      </c>
      <c r="K575" t="s">
        <v>61</v>
      </c>
      <c r="L575" t="s">
        <v>165</v>
      </c>
      <c r="M575" t="s">
        <v>146</v>
      </c>
      <c r="N575" t="s">
        <v>20</v>
      </c>
      <c r="O575" t="s">
        <v>42</v>
      </c>
      <c r="P575" t="s">
        <v>172</v>
      </c>
      <c r="Q575" t="s">
        <v>167</v>
      </c>
      <c r="R575" t="s">
        <v>58</v>
      </c>
      <c r="S575" t="s">
        <v>59</v>
      </c>
      <c r="T575" t="s">
        <v>44</v>
      </c>
    </row>
    <row r="576" spans="1:20" x14ac:dyDescent="0.2">
      <c r="A576" t="s">
        <v>53</v>
      </c>
      <c r="B576" t="s">
        <v>18</v>
      </c>
      <c r="C576" t="s">
        <v>19</v>
      </c>
      <c r="D576" s="21">
        <v>46101</v>
      </c>
      <c r="E576">
        <v>350</v>
      </c>
      <c r="F576">
        <v>388</v>
      </c>
      <c r="G576" s="28">
        <f>IF(ISNUMBER(H576),AVERAGE(H576:I576),AVERAGE(E576:F576))/700</f>
        <v>0.51</v>
      </c>
      <c r="H576">
        <v>350</v>
      </c>
      <c r="I576">
        <v>364</v>
      </c>
      <c r="J576">
        <v>2025</v>
      </c>
      <c r="K576" t="s">
        <v>52</v>
      </c>
      <c r="L576" t="s">
        <v>165</v>
      </c>
      <c r="M576" t="s">
        <v>146</v>
      </c>
      <c r="N576" t="s">
        <v>20</v>
      </c>
      <c r="O576" t="s">
        <v>42</v>
      </c>
      <c r="P576" t="s">
        <v>175</v>
      </c>
      <c r="Q576" t="s">
        <v>167</v>
      </c>
      <c r="R576" t="s">
        <v>58</v>
      </c>
      <c r="S576" t="s">
        <v>59</v>
      </c>
      <c r="T576" t="s">
        <v>44</v>
      </c>
    </row>
    <row r="577" spans="1:20" x14ac:dyDescent="0.2">
      <c r="A577" t="s">
        <v>53</v>
      </c>
      <c r="B577" t="s">
        <v>18</v>
      </c>
      <c r="C577" t="s">
        <v>19</v>
      </c>
      <c r="D577" s="21">
        <v>46101</v>
      </c>
      <c r="E577">
        <v>336</v>
      </c>
      <c r="F577">
        <v>380</v>
      </c>
      <c r="G577" s="28">
        <f>IF(ISNUMBER(H577),AVERAGE(H577:I577),AVERAGE(E577:F577))/700</f>
        <v>0.51</v>
      </c>
      <c r="H577">
        <v>350</v>
      </c>
      <c r="I577">
        <v>364</v>
      </c>
      <c r="J577">
        <v>2025</v>
      </c>
      <c r="K577" t="s">
        <v>21</v>
      </c>
      <c r="L577" t="s">
        <v>165</v>
      </c>
      <c r="M577" t="s">
        <v>146</v>
      </c>
      <c r="N577" t="s">
        <v>20</v>
      </c>
      <c r="O577" t="s">
        <v>42</v>
      </c>
      <c r="P577" t="s">
        <v>175</v>
      </c>
      <c r="Q577" t="s">
        <v>167</v>
      </c>
      <c r="R577" t="s">
        <v>58</v>
      </c>
      <c r="S577" t="s">
        <v>59</v>
      </c>
      <c r="T577" t="s">
        <v>44</v>
      </c>
    </row>
    <row r="578" spans="1:20" x14ac:dyDescent="0.2">
      <c r="A578" t="s">
        <v>53</v>
      </c>
      <c r="B578" t="s">
        <v>18</v>
      </c>
      <c r="C578" t="s">
        <v>19</v>
      </c>
      <c r="D578" s="21">
        <v>46101</v>
      </c>
      <c r="E578">
        <v>336</v>
      </c>
      <c r="F578">
        <v>380</v>
      </c>
      <c r="G578" s="28">
        <f>IF(ISNUMBER(H578),AVERAGE(H578:I578),AVERAGE(E578:F578))/700</f>
        <v>0.51</v>
      </c>
      <c r="H578">
        <v>350</v>
      </c>
      <c r="I578">
        <v>364</v>
      </c>
      <c r="J578">
        <v>2025</v>
      </c>
      <c r="K578" t="s">
        <v>71</v>
      </c>
      <c r="L578" t="s">
        <v>165</v>
      </c>
      <c r="M578" t="s">
        <v>146</v>
      </c>
      <c r="N578" t="s">
        <v>20</v>
      </c>
      <c r="O578" t="s">
        <v>42</v>
      </c>
      <c r="P578" t="s">
        <v>175</v>
      </c>
      <c r="Q578" t="s">
        <v>167</v>
      </c>
      <c r="R578" t="s">
        <v>58</v>
      </c>
      <c r="S578" t="s">
        <v>59</v>
      </c>
      <c r="T578" t="s">
        <v>44</v>
      </c>
    </row>
    <row r="579" spans="1:20" hidden="1" x14ac:dyDescent="0.2">
      <c r="A579" t="s">
        <v>53</v>
      </c>
      <c r="B579" t="s">
        <v>54</v>
      </c>
      <c r="C579" t="s">
        <v>74</v>
      </c>
      <c r="D579" s="21">
        <v>46101</v>
      </c>
      <c r="E579">
        <v>18</v>
      </c>
      <c r="F579">
        <v>20.95</v>
      </c>
      <c r="G579" s="28">
        <f>IF(ISNUMBER(H579),AVERAGE(H579:I579),AVERAGE(E579:F579))/45</f>
        <v>0.4211111111111111</v>
      </c>
      <c r="H579">
        <v>18.95</v>
      </c>
      <c r="I579">
        <v>18.95</v>
      </c>
      <c r="J579">
        <v>2025</v>
      </c>
      <c r="K579" t="s">
        <v>75</v>
      </c>
      <c r="L579" t="s">
        <v>165</v>
      </c>
      <c r="M579" t="s">
        <v>146</v>
      </c>
      <c r="N579" t="s">
        <v>20</v>
      </c>
      <c r="O579" t="s">
        <v>42</v>
      </c>
      <c r="Q579" t="s">
        <v>167</v>
      </c>
      <c r="R579" t="s">
        <v>58</v>
      </c>
      <c r="S579" t="s">
        <v>59</v>
      </c>
      <c r="T579" t="s">
        <v>44</v>
      </c>
    </row>
    <row r="580" spans="1:20" hidden="1" x14ac:dyDescent="0.2">
      <c r="A580" t="s">
        <v>53</v>
      </c>
      <c r="B580" t="s">
        <v>54</v>
      </c>
      <c r="C580" t="s">
        <v>74</v>
      </c>
      <c r="D580" s="21">
        <v>46101</v>
      </c>
      <c r="E580">
        <v>18</v>
      </c>
      <c r="F580">
        <v>20.95</v>
      </c>
      <c r="G580" s="28">
        <f>IF(ISNUMBER(H580),AVERAGE(H580:I580),AVERAGE(E580:F580))/45</f>
        <v>0.4211111111111111</v>
      </c>
      <c r="H580">
        <v>18.95</v>
      </c>
      <c r="I580">
        <v>18.95</v>
      </c>
      <c r="J580">
        <v>2025</v>
      </c>
      <c r="K580" t="s">
        <v>60</v>
      </c>
      <c r="L580" t="s">
        <v>165</v>
      </c>
      <c r="M580" t="s">
        <v>146</v>
      </c>
      <c r="N580" t="s">
        <v>20</v>
      </c>
      <c r="O580" t="s">
        <v>42</v>
      </c>
      <c r="Q580" t="s">
        <v>167</v>
      </c>
      <c r="R580" t="s">
        <v>58</v>
      </c>
      <c r="S580" t="s">
        <v>59</v>
      </c>
      <c r="T580" t="s">
        <v>44</v>
      </c>
    </row>
    <row r="581" spans="1:20" x14ac:dyDescent="0.2">
      <c r="A581" t="s">
        <v>53</v>
      </c>
      <c r="B581" t="s">
        <v>54</v>
      </c>
      <c r="C581" t="s">
        <v>19</v>
      </c>
      <c r="D581" s="21">
        <v>46104</v>
      </c>
      <c r="E581">
        <v>34</v>
      </c>
      <c r="F581">
        <v>37</v>
      </c>
      <c r="G581" s="28">
        <f>IF(ISNUMBER(H581),AVERAGE(H581:I581),AVERAGE(E581:F581))/65</f>
        <v>0.54576923076923078</v>
      </c>
      <c r="H581">
        <v>34.950000000000003</v>
      </c>
      <c r="I581">
        <v>36</v>
      </c>
      <c r="J581">
        <v>2025</v>
      </c>
      <c r="K581" t="s">
        <v>55</v>
      </c>
      <c r="L581" t="s">
        <v>165</v>
      </c>
      <c r="M581" t="s">
        <v>176</v>
      </c>
      <c r="N581" t="s">
        <v>20</v>
      </c>
      <c r="O581" t="s">
        <v>177</v>
      </c>
      <c r="P581" t="s">
        <v>172</v>
      </c>
      <c r="Q581" t="s">
        <v>167</v>
      </c>
      <c r="R581" t="s">
        <v>58</v>
      </c>
      <c r="S581" t="s">
        <v>59</v>
      </c>
      <c r="T581" t="s">
        <v>44</v>
      </c>
    </row>
    <row r="582" spans="1:20" x14ac:dyDescent="0.2">
      <c r="A582" t="s">
        <v>53</v>
      </c>
      <c r="B582" t="s">
        <v>54</v>
      </c>
      <c r="C582" t="s">
        <v>19</v>
      </c>
      <c r="D582" s="21">
        <v>46104</v>
      </c>
      <c r="E582">
        <v>34</v>
      </c>
      <c r="F582">
        <v>37</v>
      </c>
      <c r="G582" s="28">
        <f>IF(ISNUMBER(H582),AVERAGE(H582:I582),AVERAGE(E582:F582))/65</f>
        <v>0.54576923076923078</v>
      </c>
      <c r="H582">
        <v>34.950000000000003</v>
      </c>
      <c r="I582">
        <v>36</v>
      </c>
      <c r="J582">
        <v>2025</v>
      </c>
      <c r="K582" t="s">
        <v>61</v>
      </c>
      <c r="L582" t="s">
        <v>165</v>
      </c>
      <c r="M582" t="s">
        <v>176</v>
      </c>
      <c r="N582" t="s">
        <v>20</v>
      </c>
      <c r="O582" t="s">
        <v>177</v>
      </c>
      <c r="P582" t="s">
        <v>172</v>
      </c>
      <c r="Q582" t="s">
        <v>167</v>
      </c>
      <c r="R582" t="s">
        <v>58</v>
      </c>
      <c r="S582" t="s">
        <v>59</v>
      </c>
      <c r="T582" t="s">
        <v>44</v>
      </c>
    </row>
    <row r="583" spans="1:20" x14ac:dyDescent="0.2">
      <c r="A583" t="s">
        <v>53</v>
      </c>
      <c r="B583" t="s">
        <v>18</v>
      </c>
      <c r="C583" t="s">
        <v>19</v>
      </c>
      <c r="D583" s="21">
        <v>46104</v>
      </c>
      <c r="E583">
        <v>350</v>
      </c>
      <c r="F583">
        <v>360</v>
      </c>
      <c r="G583" s="28">
        <f>IF(ISNUMBER(H583),AVERAGE(H583:I583),AVERAGE(E583:F583))/700</f>
        <v>0.5</v>
      </c>
      <c r="H583">
        <v>350</v>
      </c>
      <c r="J583">
        <v>2025</v>
      </c>
      <c r="K583" t="s">
        <v>52</v>
      </c>
      <c r="L583" t="s">
        <v>165</v>
      </c>
      <c r="M583" t="s">
        <v>176</v>
      </c>
      <c r="N583" t="s">
        <v>20</v>
      </c>
      <c r="O583" t="s">
        <v>177</v>
      </c>
      <c r="P583" t="s">
        <v>175</v>
      </c>
      <c r="Q583" t="s">
        <v>167</v>
      </c>
      <c r="R583" t="s">
        <v>58</v>
      </c>
      <c r="S583" t="s">
        <v>59</v>
      </c>
      <c r="T583" t="s">
        <v>44</v>
      </c>
    </row>
    <row r="584" spans="1:20" x14ac:dyDescent="0.2">
      <c r="A584" t="s">
        <v>53</v>
      </c>
      <c r="B584" t="s">
        <v>18</v>
      </c>
      <c r="C584" t="s">
        <v>19</v>
      </c>
      <c r="D584" s="21">
        <v>46104</v>
      </c>
      <c r="E584">
        <v>336</v>
      </c>
      <c r="F584">
        <v>360</v>
      </c>
      <c r="G584" s="28">
        <f>IF(ISNUMBER(H584),AVERAGE(H584:I584),AVERAGE(E584:F584))/700</f>
        <v>0.5</v>
      </c>
      <c r="H584">
        <v>350</v>
      </c>
      <c r="J584">
        <v>2025</v>
      </c>
      <c r="K584" t="s">
        <v>21</v>
      </c>
      <c r="L584" t="s">
        <v>165</v>
      </c>
      <c r="M584" t="s">
        <v>176</v>
      </c>
      <c r="N584" t="s">
        <v>20</v>
      </c>
      <c r="O584" t="s">
        <v>177</v>
      </c>
      <c r="P584" t="s">
        <v>175</v>
      </c>
      <c r="Q584" t="s">
        <v>167</v>
      </c>
      <c r="R584" t="s">
        <v>58</v>
      </c>
      <c r="S584" t="s">
        <v>59</v>
      </c>
      <c r="T584" t="s">
        <v>44</v>
      </c>
    </row>
    <row r="585" spans="1:20" x14ac:dyDescent="0.2">
      <c r="A585" t="s">
        <v>53</v>
      </c>
      <c r="B585" t="s">
        <v>18</v>
      </c>
      <c r="C585" t="s">
        <v>19</v>
      </c>
      <c r="D585" s="21">
        <v>46104</v>
      </c>
      <c r="E585">
        <v>336</v>
      </c>
      <c r="F585">
        <v>360</v>
      </c>
      <c r="G585" s="28">
        <f>IF(ISNUMBER(H585),AVERAGE(H585:I585),AVERAGE(E585:F585))/700</f>
        <v>0.5</v>
      </c>
      <c r="H585">
        <v>350</v>
      </c>
      <c r="J585">
        <v>2025</v>
      </c>
      <c r="K585" t="s">
        <v>71</v>
      </c>
      <c r="L585" t="s">
        <v>165</v>
      </c>
      <c r="M585" t="s">
        <v>176</v>
      </c>
      <c r="N585" t="s">
        <v>20</v>
      </c>
      <c r="O585" t="s">
        <v>177</v>
      </c>
      <c r="P585" t="s">
        <v>175</v>
      </c>
      <c r="Q585" t="s">
        <v>167</v>
      </c>
      <c r="R585" t="s">
        <v>58</v>
      </c>
      <c r="S585" t="s">
        <v>59</v>
      </c>
      <c r="T585" t="s">
        <v>44</v>
      </c>
    </row>
    <row r="586" spans="1:20" hidden="1" x14ac:dyDescent="0.2">
      <c r="A586" t="s">
        <v>53</v>
      </c>
      <c r="B586" t="s">
        <v>54</v>
      </c>
      <c r="C586" t="s">
        <v>74</v>
      </c>
      <c r="D586" s="21">
        <v>46104</v>
      </c>
      <c r="E586">
        <v>18</v>
      </c>
      <c r="F586">
        <v>20.95</v>
      </c>
      <c r="G586" s="28">
        <f>IF(ISNUMBER(H586),AVERAGE(H586:I586),AVERAGE(E586:F586))/45</f>
        <v>0.4211111111111111</v>
      </c>
      <c r="H586">
        <v>18.95</v>
      </c>
      <c r="I586">
        <v>18.95</v>
      </c>
      <c r="J586">
        <v>2025</v>
      </c>
      <c r="K586" t="s">
        <v>75</v>
      </c>
      <c r="L586" t="s">
        <v>165</v>
      </c>
      <c r="M586" t="s">
        <v>176</v>
      </c>
      <c r="N586" t="s">
        <v>20</v>
      </c>
      <c r="O586" t="s">
        <v>177</v>
      </c>
      <c r="Q586" t="s">
        <v>167</v>
      </c>
      <c r="R586" t="s">
        <v>58</v>
      </c>
      <c r="S586" t="s">
        <v>59</v>
      </c>
      <c r="T586" t="s">
        <v>44</v>
      </c>
    </row>
    <row r="587" spans="1:20" hidden="1" x14ac:dyDescent="0.2">
      <c r="A587" t="s">
        <v>53</v>
      </c>
      <c r="B587" t="s">
        <v>54</v>
      </c>
      <c r="C587" t="s">
        <v>74</v>
      </c>
      <c r="D587" s="21">
        <v>46104</v>
      </c>
      <c r="E587">
        <v>18</v>
      </c>
      <c r="F587">
        <v>20.95</v>
      </c>
      <c r="G587" s="28">
        <f>IF(ISNUMBER(H587),AVERAGE(H587:I587),AVERAGE(E587:F587))/45</f>
        <v>0.4211111111111111</v>
      </c>
      <c r="H587">
        <v>18.95</v>
      </c>
      <c r="I587">
        <v>18.95</v>
      </c>
      <c r="J587">
        <v>2025</v>
      </c>
      <c r="K587" t="s">
        <v>60</v>
      </c>
      <c r="L587" t="s">
        <v>165</v>
      </c>
      <c r="M587" t="s">
        <v>176</v>
      </c>
      <c r="N587" t="s">
        <v>20</v>
      </c>
      <c r="O587" t="s">
        <v>177</v>
      </c>
      <c r="Q587" t="s">
        <v>167</v>
      </c>
      <c r="R587" t="s">
        <v>58</v>
      </c>
      <c r="S587" t="s">
        <v>59</v>
      </c>
      <c r="T587" t="s">
        <v>44</v>
      </c>
    </row>
    <row r="588" spans="1:20" x14ac:dyDescent="0.2">
      <c r="A588" t="s">
        <v>53</v>
      </c>
      <c r="B588" t="s">
        <v>54</v>
      </c>
      <c r="C588" t="s">
        <v>19</v>
      </c>
      <c r="D588" s="21">
        <v>46105</v>
      </c>
      <c r="E588">
        <v>34</v>
      </c>
      <c r="F588">
        <v>37</v>
      </c>
      <c r="G588" s="28">
        <f>IF(ISNUMBER(H588),AVERAGE(H588:I588),AVERAGE(E588:F588))/65</f>
        <v>0.54576923076923078</v>
      </c>
      <c r="H588">
        <v>34.950000000000003</v>
      </c>
      <c r="I588">
        <v>36</v>
      </c>
      <c r="J588">
        <v>2025</v>
      </c>
      <c r="K588" t="s">
        <v>55</v>
      </c>
      <c r="L588" t="s">
        <v>165</v>
      </c>
      <c r="M588" t="s">
        <v>178</v>
      </c>
      <c r="N588" t="s">
        <v>20</v>
      </c>
      <c r="O588" t="s">
        <v>179</v>
      </c>
      <c r="P588" t="s">
        <v>172</v>
      </c>
      <c r="Q588" t="s">
        <v>167</v>
      </c>
      <c r="R588" t="s">
        <v>58</v>
      </c>
      <c r="S588" t="s">
        <v>59</v>
      </c>
      <c r="T588" t="s">
        <v>44</v>
      </c>
    </row>
    <row r="589" spans="1:20" x14ac:dyDescent="0.2">
      <c r="A589" t="s">
        <v>53</v>
      </c>
      <c r="B589" t="s">
        <v>54</v>
      </c>
      <c r="C589" t="s">
        <v>19</v>
      </c>
      <c r="D589" s="21">
        <v>46105</v>
      </c>
      <c r="E589">
        <v>34</v>
      </c>
      <c r="F589">
        <v>37</v>
      </c>
      <c r="G589" s="28">
        <f>IF(ISNUMBER(H589),AVERAGE(H589:I589),AVERAGE(E589:F589))/65</f>
        <v>0.54576923076923078</v>
      </c>
      <c r="H589">
        <v>34.950000000000003</v>
      </c>
      <c r="I589">
        <v>36</v>
      </c>
      <c r="J589">
        <v>2025</v>
      </c>
      <c r="K589" t="s">
        <v>61</v>
      </c>
      <c r="L589" t="s">
        <v>165</v>
      </c>
      <c r="M589" t="s">
        <v>178</v>
      </c>
      <c r="N589" t="s">
        <v>20</v>
      </c>
      <c r="O589" t="s">
        <v>179</v>
      </c>
      <c r="P589" t="s">
        <v>172</v>
      </c>
      <c r="Q589" t="s">
        <v>167</v>
      </c>
      <c r="R589" t="s">
        <v>58</v>
      </c>
      <c r="S589" t="s">
        <v>59</v>
      </c>
      <c r="T589" t="s">
        <v>44</v>
      </c>
    </row>
    <row r="590" spans="1:20" x14ac:dyDescent="0.2">
      <c r="A590" t="s">
        <v>53</v>
      </c>
      <c r="B590" t="s">
        <v>18</v>
      </c>
      <c r="C590" t="s">
        <v>19</v>
      </c>
      <c r="D590" s="21">
        <v>46105</v>
      </c>
      <c r="E590">
        <v>336</v>
      </c>
      <c r="F590">
        <v>350</v>
      </c>
      <c r="G590" s="28">
        <f>IF(ISNUMBER(H590),AVERAGE(H590:I590),AVERAGE(E590:F590))/700</f>
        <v>0.5</v>
      </c>
      <c r="H590">
        <v>350</v>
      </c>
      <c r="J590">
        <v>2025</v>
      </c>
      <c r="K590" t="s">
        <v>52</v>
      </c>
      <c r="L590" t="s">
        <v>165</v>
      </c>
      <c r="M590" t="s">
        <v>178</v>
      </c>
      <c r="N590" t="s">
        <v>20</v>
      </c>
      <c r="O590" t="s">
        <v>179</v>
      </c>
      <c r="P590" t="s">
        <v>175</v>
      </c>
      <c r="Q590" t="s">
        <v>167</v>
      </c>
      <c r="R590" t="s">
        <v>58</v>
      </c>
      <c r="S590" t="s">
        <v>59</v>
      </c>
      <c r="T590" t="s">
        <v>44</v>
      </c>
    </row>
    <row r="591" spans="1:20" x14ac:dyDescent="0.2">
      <c r="A591" t="s">
        <v>53</v>
      </c>
      <c r="B591" t="s">
        <v>18</v>
      </c>
      <c r="C591" t="s">
        <v>19</v>
      </c>
      <c r="D591" s="21">
        <v>46105</v>
      </c>
      <c r="E591">
        <v>336</v>
      </c>
      <c r="F591">
        <v>350</v>
      </c>
      <c r="G591" s="28">
        <f>IF(ISNUMBER(H591),AVERAGE(H591:I591),AVERAGE(E591:F591))/700</f>
        <v>0.5</v>
      </c>
      <c r="H591">
        <v>350</v>
      </c>
      <c r="J591">
        <v>2025</v>
      </c>
      <c r="K591" t="s">
        <v>21</v>
      </c>
      <c r="L591" t="s">
        <v>165</v>
      </c>
      <c r="M591" t="s">
        <v>178</v>
      </c>
      <c r="N591" t="s">
        <v>20</v>
      </c>
      <c r="O591" t="s">
        <v>179</v>
      </c>
      <c r="P591" t="s">
        <v>175</v>
      </c>
      <c r="Q591" t="s">
        <v>167</v>
      </c>
      <c r="R591" t="s">
        <v>58</v>
      </c>
      <c r="S591" t="s">
        <v>59</v>
      </c>
      <c r="T591" t="s">
        <v>44</v>
      </c>
    </row>
    <row r="592" spans="1:20" x14ac:dyDescent="0.2">
      <c r="A592" t="s">
        <v>53</v>
      </c>
      <c r="B592" t="s">
        <v>18</v>
      </c>
      <c r="C592" t="s">
        <v>19</v>
      </c>
      <c r="D592" s="21">
        <v>46105</v>
      </c>
      <c r="E592">
        <v>320</v>
      </c>
      <c r="F592">
        <v>350</v>
      </c>
      <c r="G592" s="28">
        <f>IF(ISNUMBER(H592),AVERAGE(H592:I592),AVERAGE(E592:F592))/700</f>
        <v>0.49</v>
      </c>
      <c r="H592">
        <v>336</v>
      </c>
      <c r="I592">
        <v>350</v>
      </c>
      <c r="J592">
        <v>2025</v>
      </c>
      <c r="K592" t="s">
        <v>71</v>
      </c>
      <c r="L592" t="s">
        <v>165</v>
      </c>
      <c r="M592" t="s">
        <v>178</v>
      </c>
      <c r="N592" t="s">
        <v>20</v>
      </c>
      <c r="O592" t="s">
        <v>179</v>
      </c>
      <c r="P592" t="s">
        <v>77</v>
      </c>
      <c r="Q592" t="s">
        <v>167</v>
      </c>
      <c r="R592" t="s">
        <v>58</v>
      </c>
      <c r="S592" t="s">
        <v>59</v>
      </c>
      <c r="T592" t="s">
        <v>44</v>
      </c>
    </row>
    <row r="593" spans="1:20" hidden="1" x14ac:dyDescent="0.2">
      <c r="A593" t="s">
        <v>53</v>
      </c>
      <c r="B593" t="s">
        <v>54</v>
      </c>
      <c r="C593" t="s">
        <v>74</v>
      </c>
      <c r="D593" s="21">
        <v>46105</v>
      </c>
      <c r="E593">
        <v>18.95</v>
      </c>
      <c r="F593">
        <v>20.95</v>
      </c>
      <c r="G593" s="28">
        <f>IF(ISNUMBER(H593),AVERAGE(H593:I593),AVERAGE(E593:F593))/45</f>
        <v>0.4211111111111111</v>
      </c>
      <c r="H593">
        <v>18.95</v>
      </c>
      <c r="I593">
        <v>18.95</v>
      </c>
      <c r="J593">
        <v>2025</v>
      </c>
      <c r="K593" t="s">
        <v>75</v>
      </c>
      <c r="L593" t="s">
        <v>165</v>
      </c>
      <c r="M593" t="s">
        <v>178</v>
      </c>
      <c r="N593" t="s">
        <v>20</v>
      </c>
      <c r="O593" t="s">
        <v>179</v>
      </c>
      <c r="Q593" t="s">
        <v>167</v>
      </c>
      <c r="R593" t="s">
        <v>58</v>
      </c>
      <c r="S593" t="s">
        <v>59</v>
      </c>
      <c r="T593" t="s">
        <v>44</v>
      </c>
    </row>
    <row r="594" spans="1:20" hidden="1" x14ac:dyDescent="0.2">
      <c r="A594" t="s">
        <v>53</v>
      </c>
      <c r="B594" t="s">
        <v>54</v>
      </c>
      <c r="C594" t="s">
        <v>74</v>
      </c>
      <c r="D594" s="21">
        <v>46105</v>
      </c>
      <c r="E594">
        <v>18.95</v>
      </c>
      <c r="F594">
        <v>20.95</v>
      </c>
      <c r="G594" s="28">
        <f>IF(ISNUMBER(H594),AVERAGE(H594:I594),AVERAGE(E594:F594))/45</f>
        <v>0.4211111111111111</v>
      </c>
      <c r="H594">
        <v>18.95</v>
      </c>
      <c r="I594">
        <v>18.95</v>
      </c>
      <c r="J594">
        <v>2025</v>
      </c>
      <c r="K594" t="s">
        <v>60</v>
      </c>
      <c r="L594" t="s">
        <v>165</v>
      </c>
      <c r="M594" t="s">
        <v>178</v>
      </c>
      <c r="N594" t="s">
        <v>20</v>
      </c>
      <c r="O594" t="s">
        <v>179</v>
      </c>
      <c r="Q594" t="s">
        <v>167</v>
      </c>
      <c r="R594" t="s">
        <v>58</v>
      </c>
      <c r="S594" t="s">
        <v>59</v>
      </c>
      <c r="T594" t="s">
        <v>44</v>
      </c>
    </row>
    <row r="595" spans="1:20" x14ac:dyDescent="0.2">
      <c r="A595" t="s">
        <v>53</v>
      </c>
      <c r="B595" t="s">
        <v>54</v>
      </c>
      <c r="C595" t="s">
        <v>19</v>
      </c>
      <c r="D595" s="21">
        <v>46106</v>
      </c>
      <c r="E595">
        <v>34</v>
      </c>
      <c r="F595">
        <v>37</v>
      </c>
      <c r="G595" s="28">
        <f>IF(ISNUMBER(H595),AVERAGE(H595:I595),AVERAGE(E595:F595))/65</f>
        <v>0.54576923076923078</v>
      </c>
      <c r="H595">
        <v>34.950000000000003</v>
      </c>
      <c r="I595">
        <v>36</v>
      </c>
      <c r="J595">
        <v>2025</v>
      </c>
      <c r="K595" t="s">
        <v>55</v>
      </c>
      <c r="L595" t="s">
        <v>165</v>
      </c>
      <c r="M595" t="s">
        <v>180</v>
      </c>
      <c r="N595" t="s">
        <v>20</v>
      </c>
      <c r="O595" t="s">
        <v>181</v>
      </c>
      <c r="P595" t="s">
        <v>172</v>
      </c>
      <c r="Q595" t="s">
        <v>167</v>
      </c>
      <c r="R595" t="s">
        <v>58</v>
      </c>
      <c r="S595" t="s">
        <v>59</v>
      </c>
      <c r="T595" t="s">
        <v>44</v>
      </c>
    </row>
    <row r="596" spans="1:20" x14ac:dyDescent="0.2">
      <c r="A596" t="s">
        <v>53</v>
      </c>
      <c r="B596" t="s">
        <v>54</v>
      </c>
      <c r="C596" t="s">
        <v>19</v>
      </c>
      <c r="D596" s="21">
        <v>46106</v>
      </c>
      <c r="E596">
        <v>34</v>
      </c>
      <c r="F596">
        <v>37</v>
      </c>
      <c r="G596" s="28">
        <f>IF(ISNUMBER(H596),AVERAGE(H596:I596),AVERAGE(E596:F596))/65</f>
        <v>0.54576923076923078</v>
      </c>
      <c r="H596">
        <v>34.950000000000003</v>
      </c>
      <c r="I596">
        <v>36</v>
      </c>
      <c r="J596">
        <v>2025</v>
      </c>
      <c r="K596" t="s">
        <v>61</v>
      </c>
      <c r="L596" t="s">
        <v>165</v>
      </c>
      <c r="M596" t="s">
        <v>180</v>
      </c>
      <c r="N596" t="s">
        <v>20</v>
      </c>
      <c r="O596" t="s">
        <v>181</v>
      </c>
      <c r="P596" t="s">
        <v>172</v>
      </c>
      <c r="Q596" t="s">
        <v>167</v>
      </c>
      <c r="R596" t="s">
        <v>58</v>
      </c>
      <c r="S596" t="s">
        <v>59</v>
      </c>
      <c r="T596" t="s">
        <v>44</v>
      </c>
    </row>
    <row r="597" spans="1:20" x14ac:dyDescent="0.2">
      <c r="A597" t="s">
        <v>53</v>
      </c>
      <c r="B597" t="s">
        <v>18</v>
      </c>
      <c r="C597" t="s">
        <v>19</v>
      </c>
      <c r="D597" s="21">
        <v>46106</v>
      </c>
      <c r="E597">
        <v>320</v>
      </c>
      <c r="F597">
        <v>350</v>
      </c>
      <c r="G597" s="28">
        <f>IF(ISNUMBER(H597),AVERAGE(H597:I597),AVERAGE(E597:F597))/700</f>
        <v>0.49285714285714288</v>
      </c>
      <c r="H597">
        <v>340</v>
      </c>
      <c r="I597">
        <v>350</v>
      </c>
      <c r="J597">
        <v>2025</v>
      </c>
      <c r="K597" t="s">
        <v>21</v>
      </c>
      <c r="L597" t="s">
        <v>165</v>
      </c>
      <c r="M597" t="s">
        <v>180</v>
      </c>
      <c r="N597" t="s">
        <v>20</v>
      </c>
      <c r="O597" t="s">
        <v>181</v>
      </c>
      <c r="P597" t="s">
        <v>57</v>
      </c>
      <c r="Q597" t="s">
        <v>167</v>
      </c>
      <c r="R597" t="s">
        <v>58</v>
      </c>
      <c r="S597" t="s">
        <v>59</v>
      </c>
      <c r="T597" t="s">
        <v>44</v>
      </c>
    </row>
    <row r="598" spans="1:20" x14ac:dyDescent="0.2">
      <c r="A598" t="s">
        <v>53</v>
      </c>
      <c r="B598" t="s">
        <v>18</v>
      </c>
      <c r="C598" t="s">
        <v>19</v>
      </c>
      <c r="D598" s="21">
        <v>46106</v>
      </c>
      <c r="E598">
        <v>320</v>
      </c>
      <c r="F598">
        <v>350</v>
      </c>
      <c r="G598" s="28">
        <f>IF(ISNUMBER(H598),AVERAGE(H598:I598),AVERAGE(E598:F598))/700</f>
        <v>0.49285714285714288</v>
      </c>
      <c r="H598">
        <v>340</v>
      </c>
      <c r="I598">
        <v>350</v>
      </c>
      <c r="J598">
        <v>2025</v>
      </c>
      <c r="K598" t="s">
        <v>52</v>
      </c>
      <c r="L598" t="s">
        <v>165</v>
      </c>
      <c r="M598" t="s">
        <v>180</v>
      </c>
      <c r="N598" t="s">
        <v>20</v>
      </c>
      <c r="O598" t="s">
        <v>181</v>
      </c>
      <c r="P598" t="s">
        <v>57</v>
      </c>
      <c r="Q598" t="s">
        <v>167</v>
      </c>
      <c r="R598" t="s">
        <v>58</v>
      </c>
      <c r="S598" t="s">
        <v>59</v>
      </c>
      <c r="T598" t="s">
        <v>44</v>
      </c>
    </row>
    <row r="599" spans="1:20" x14ac:dyDescent="0.2">
      <c r="A599" t="s">
        <v>53</v>
      </c>
      <c r="B599" t="s">
        <v>18</v>
      </c>
      <c r="C599" t="s">
        <v>19</v>
      </c>
      <c r="D599" s="21">
        <v>46106</v>
      </c>
      <c r="E599">
        <v>320</v>
      </c>
      <c r="F599">
        <v>350</v>
      </c>
      <c r="G599" s="28">
        <f>IF(ISNUMBER(H599),AVERAGE(H599:I599),AVERAGE(E599:F599))/700</f>
        <v>0.49</v>
      </c>
      <c r="H599">
        <v>336</v>
      </c>
      <c r="I599">
        <v>350</v>
      </c>
      <c r="J599">
        <v>2025</v>
      </c>
      <c r="K599" t="s">
        <v>71</v>
      </c>
      <c r="L599" t="s">
        <v>165</v>
      </c>
      <c r="M599" t="s">
        <v>180</v>
      </c>
      <c r="N599" t="s">
        <v>20</v>
      </c>
      <c r="O599" t="s">
        <v>181</v>
      </c>
      <c r="P599" t="s">
        <v>77</v>
      </c>
      <c r="Q599" t="s">
        <v>167</v>
      </c>
      <c r="R599" t="s">
        <v>58</v>
      </c>
      <c r="S599" t="s">
        <v>59</v>
      </c>
      <c r="T599" t="s">
        <v>44</v>
      </c>
    </row>
    <row r="600" spans="1:20" hidden="1" x14ac:dyDescent="0.2">
      <c r="A600" t="s">
        <v>53</v>
      </c>
      <c r="B600" t="s">
        <v>54</v>
      </c>
      <c r="C600" t="s">
        <v>74</v>
      </c>
      <c r="D600" s="21">
        <v>46106</v>
      </c>
      <c r="E600">
        <v>18.95</v>
      </c>
      <c r="F600">
        <v>20.95</v>
      </c>
      <c r="G600" s="28">
        <f>IF(ISNUMBER(H600),AVERAGE(H600:I600),AVERAGE(E600:F600))/45</f>
        <v>0.4211111111111111</v>
      </c>
      <c r="H600">
        <v>18.95</v>
      </c>
      <c r="I600">
        <v>18.95</v>
      </c>
      <c r="J600">
        <v>2025</v>
      </c>
      <c r="K600" t="s">
        <v>75</v>
      </c>
      <c r="L600" t="s">
        <v>165</v>
      </c>
      <c r="M600" t="s">
        <v>180</v>
      </c>
      <c r="N600" t="s">
        <v>20</v>
      </c>
      <c r="O600" t="s">
        <v>181</v>
      </c>
      <c r="P600" t="s">
        <v>57</v>
      </c>
      <c r="Q600" t="s">
        <v>167</v>
      </c>
      <c r="R600" t="s">
        <v>58</v>
      </c>
      <c r="S600" t="s">
        <v>59</v>
      </c>
      <c r="T600" t="s">
        <v>44</v>
      </c>
    </row>
    <row r="601" spans="1:20" hidden="1" x14ac:dyDescent="0.2">
      <c r="A601" t="s">
        <v>53</v>
      </c>
      <c r="B601" t="s">
        <v>54</v>
      </c>
      <c r="C601" t="s">
        <v>74</v>
      </c>
      <c r="D601" s="21">
        <v>46106</v>
      </c>
      <c r="E601">
        <v>18.95</v>
      </c>
      <c r="F601">
        <v>20.95</v>
      </c>
      <c r="G601" s="28">
        <f>IF(ISNUMBER(H601),AVERAGE(H601:I601),AVERAGE(E601:F601))/45</f>
        <v>0.4211111111111111</v>
      </c>
      <c r="H601">
        <v>18.95</v>
      </c>
      <c r="I601">
        <v>18.95</v>
      </c>
      <c r="J601">
        <v>2025</v>
      </c>
      <c r="K601" t="s">
        <v>60</v>
      </c>
      <c r="L601" t="s">
        <v>165</v>
      </c>
      <c r="M601" t="s">
        <v>180</v>
      </c>
      <c r="N601" t="s">
        <v>20</v>
      </c>
      <c r="O601" t="s">
        <v>181</v>
      </c>
      <c r="P601" t="s">
        <v>57</v>
      </c>
      <c r="Q601" t="s">
        <v>167</v>
      </c>
      <c r="R601" t="s">
        <v>58</v>
      </c>
      <c r="S601" t="s">
        <v>59</v>
      </c>
      <c r="T601" t="s">
        <v>44</v>
      </c>
    </row>
    <row r="602" spans="1:20" x14ac:dyDescent="0.2">
      <c r="A602" t="s">
        <v>53</v>
      </c>
      <c r="B602" t="s">
        <v>54</v>
      </c>
      <c r="C602" t="s">
        <v>19</v>
      </c>
      <c r="D602" s="21">
        <v>46107</v>
      </c>
      <c r="E602">
        <v>32</v>
      </c>
      <c r="F602">
        <v>37</v>
      </c>
      <c r="G602" s="28">
        <f>IF(ISNUMBER(H602),AVERAGE(H602:I602),AVERAGE(E602:F602))/65</f>
        <v>0.54576923076923078</v>
      </c>
      <c r="H602">
        <v>34.950000000000003</v>
      </c>
      <c r="I602">
        <v>36</v>
      </c>
      <c r="J602">
        <v>2025</v>
      </c>
      <c r="K602" t="s">
        <v>55</v>
      </c>
      <c r="L602" t="s">
        <v>165</v>
      </c>
      <c r="M602" t="s">
        <v>180</v>
      </c>
      <c r="N602" t="s">
        <v>20</v>
      </c>
      <c r="O602" t="s">
        <v>181</v>
      </c>
      <c r="P602" t="s">
        <v>57</v>
      </c>
      <c r="Q602" t="s">
        <v>167</v>
      </c>
      <c r="R602" t="s">
        <v>58</v>
      </c>
      <c r="S602" t="s">
        <v>59</v>
      </c>
      <c r="T602" t="s">
        <v>44</v>
      </c>
    </row>
    <row r="603" spans="1:20" x14ac:dyDescent="0.2">
      <c r="A603" t="s">
        <v>53</v>
      </c>
      <c r="B603" t="s">
        <v>54</v>
      </c>
      <c r="C603" t="s">
        <v>19</v>
      </c>
      <c r="D603" s="21">
        <v>46107</v>
      </c>
      <c r="E603">
        <v>32</v>
      </c>
      <c r="F603">
        <v>37</v>
      </c>
      <c r="G603" s="28">
        <f>IF(ISNUMBER(H603),AVERAGE(H603:I603),AVERAGE(E603:F603))/65</f>
        <v>0.54576923076923078</v>
      </c>
      <c r="H603">
        <v>34.950000000000003</v>
      </c>
      <c r="I603">
        <v>36</v>
      </c>
      <c r="J603">
        <v>2025</v>
      </c>
      <c r="K603" t="s">
        <v>61</v>
      </c>
      <c r="L603" t="s">
        <v>165</v>
      </c>
      <c r="M603" t="s">
        <v>180</v>
      </c>
      <c r="N603" t="s">
        <v>20</v>
      </c>
      <c r="O603" t="s">
        <v>181</v>
      </c>
      <c r="P603" t="s">
        <v>57</v>
      </c>
      <c r="Q603" t="s">
        <v>167</v>
      </c>
      <c r="R603" t="s">
        <v>58</v>
      </c>
      <c r="S603" t="s">
        <v>59</v>
      </c>
      <c r="T603" t="s">
        <v>44</v>
      </c>
    </row>
    <row r="604" spans="1:20" x14ac:dyDescent="0.2">
      <c r="A604" t="s">
        <v>53</v>
      </c>
      <c r="B604" t="s">
        <v>18</v>
      </c>
      <c r="C604" t="s">
        <v>19</v>
      </c>
      <c r="D604" s="21">
        <v>46107</v>
      </c>
      <c r="E604">
        <v>320</v>
      </c>
      <c r="F604">
        <v>350</v>
      </c>
      <c r="G604" s="28">
        <f>IF(ISNUMBER(H604),AVERAGE(H604:I604),AVERAGE(E604:F604))/700</f>
        <v>0.49</v>
      </c>
      <c r="H604">
        <v>336</v>
      </c>
      <c r="I604">
        <v>350</v>
      </c>
      <c r="J604">
        <v>2025</v>
      </c>
      <c r="K604" t="s">
        <v>52</v>
      </c>
      <c r="L604" t="s">
        <v>165</v>
      </c>
      <c r="M604" t="s">
        <v>180</v>
      </c>
      <c r="N604" t="s">
        <v>20</v>
      </c>
      <c r="O604" t="s">
        <v>181</v>
      </c>
      <c r="P604" t="s">
        <v>57</v>
      </c>
      <c r="Q604" t="s">
        <v>167</v>
      </c>
      <c r="R604" t="s">
        <v>58</v>
      </c>
      <c r="S604" t="s">
        <v>59</v>
      </c>
      <c r="T604" t="s">
        <v>44</v>
      </c>
    </row>
    <row r="605" spans="1:20" x14ac:dyDescent="0.2">
      <c r="A605" t="s">
        <v>53</v>
      </c>
      <c r="B605" t="s">
        <v>18</v>
      </c>
      <c r="C605" t="s">
        <v>19</v>
      </c>
      <c r="D605" s="21">
        <v>46107</v>
      </c>
      <c r="E605">
        <v>320</v>
      </c>
      <c r="F605">
        <v>350</v>
      </c>
      <c r="G605" s="28">
        <f>IF(ISNUMBER(H605),AVERAGE(H605:I605),AVERAGE(E605:F605))/700</f>
        <v>0.49</v>
      </c>
      <c r="H605">
        <v>336</v>
      </c>
      <c r="I605">
        <v>350</v>
      </c>
      <c r="J605">
        <v>2025</v>
      </c>
      <c r="K605" t="s">
        <v>71</v>
      </c>
      <c r="L605" t="s">
        <v>165</v>
      </c>
      <c r="M605" t="s">
        <v>180</v>
      </c>
      <c r="N605" t="s">
        <v>20</v>
      </c>
      <c r="O605" t="s">
        <v>181</v>
      </c>
      <c r="P605" t="s">
        <v>57</v>
      </c>
      <c r="Q605" t="s">
        <v>167</v>
      </c>
      <c r="R605" t="s">
        <v>58</v>
      </c>
      <c r="S605" t="s">
        <v>59</v>
      </c>
      <c r="T605" t="s">
        <v>44</v>
      </c>
    </row>
    <row r="606" spans="1:20" x14ac:dyDescent="0.2">
      <c r="A606" t="s">
        <v>53</v>
      </c>
      <c r="B606" t="s">
        <v>18</v>
      </c>
      <c r="C606" t="s">
        <v>19</v>
      </c>
      <c r="D606" s="21">
        <v>46107</v>
      </c>
      <c r="E606">
        <v>320</v>
      </c>
      <c r="F606">
        <v>350</v>
      </c>
      <c r="G606" s="28">
        <f>IF(ISNUMBER(H606),AVERAGE(H606:I606),AVERAGE(E606:F606))/700</f>
        <v>0.49</v>
      </c>
      <c r="H606">
        <v>336</v>
      </c>
      <c r="I606">
        <v>350</v>
      </c>
      <c r="J606">
        <v>2025</v>
      </c>
      <c r="K606" t="s">
        <v>21</v>
      </c>
      <c r="L606" t="s">
        <v>165</v>
      </c>
      <c r="M606" t="s">
        <v>180</v>
      </c>
      <c r="N606" t="s">
        <v>20</v>
      </c>
      <c r="O606" t="s">
        <v>181</v>
      </c>
      <c r="P606" t="s">
        <v>57</v>
      </c>
      <c r="Q606" t="s">
        <v>167</v>
      </c>
      <c r="R606" t="s">
        <v>58</v>
      </c>
      <c r="S606" t="s">
        <v>59</v>
      </c>
      <c r="T606" t="s">
        <v>44</v>
      </c>
    </row>
    <row r="607" spans="1:20" hidden="1" x14ac:dyDescent="0.2">
      <c r="A607" t="s">
        <v>53</v>
      </c>
      <c r="B607" t="s">
        <v>54</v>
      </c>
      <c r="C607" t="s">
        <v>74</v>
      </c>
      <c r="D607" s="21">
        <v>46107</v>
      </c>
      <c r="E607">
        <v>18.95</v>
      </c>
      <c r="F607">
        <v>20.95</v>
      </c>
      <c r="G607" s="28">
        <f>IF(ISNUMBER(H607),AVERAGE(H607:I607),AVERAGE(E607:F607))/45</f>
        <v>0.4211111111111111</v>
      </c>
      <c r="H607">
        <v>18.95</v>
      </c>
      <c r="I607">
        <v>18.95</v>
      </c>
      <c r="J607">
        <v>2025</v>
      </c>
      <c r="K607" t="s">
        <v>60</v>
      </c>
      <c r="L607" t="s">
        <v>165</v>
      </c>
      <c r="M607" t="s">
        <v>180</v>
      </c>
      <c r="N607" t="s">
        <v>20</v>
      </c>
      <c r="O607" t="s">
        <v>181</v>
      </c>
      <c r="P607" t="s">
        <v>57</v>
      </c>
      <c r="Q607" t="s">
        <v>167</v>
      </c>
      <c r="R607" t="s">
        <v>58</v>
      </c>
      <c r="S607" t="s">
        <v>59</v>
      </c>
      <c r="T607" t="s">
        <v>44</v>
      </c>
    </row>
    <row r="608" spans="1:20" hidden="1" x14ac:dyDescent="0.2">
      <c r="A608" t="s">
        <v>53</v>
      </c>
      <c r="B608" t="s">
        <v>54</v>
      </c>
      <c r="C608" t="s">
        <v>74</v>
      </c>
      <c r="D608" s="21">
        <v>46107</v>
      </c>
      <c r="E608">
        <v>18.95</v>
      </c>
      <c r="F608">
        <v>20.95</v>
      </c>
      <c r="G608" s="28">
        <f>IF(ISNUMBER(H608),AVERAGE(H608:I608),AVERAGE(E608:F608))/45</f>
        <v>0.4211111111111111</v>
      </c>
      <c r="H608">
        <v>18.95</v>
      </c>
      <c r="I608">
        <v>18.95</v>
      </c>
      <c r="J608">
        <v>2025</v>
      </c>
      <c r="K608" t="s">
        <v>75</v>
      </c>
      <c r="L608" t="s">
        <v>165</v>
      </c>
      <c r="M608" t="s">
        <v>180</v>
      </c>
      <c r="N608" t="s">
        <v>20</v>
      </c>
      <c r="O608" t="s">
        <v>181</v>
      </c>
      <c r="P608" t="s">
        <v>57</v>
      </c>
      <c r="Q608" t="s">
        <v>167</v>
      </c>
      <c r="R608" t="s">
        <v>58</v>
      </c>
      <c r="S608" t="s">
        <v>59</v>
      </c>
      <c r="T608" t="s">
        <v>44</v>
      </c>
    </row>
    <row r="609" spans="1:20" x14ac:dyDescent="0.2">
      <c r="A609" t="s">
        <v>53</v>
      </c>
      <c r="B609" t="s">
        <v>54</v>
      </c>
      <c r="C609" t="s">
        <v>19</v>
      </c>
      <c r="D609" s="21">
        <v>46108</v>
      </c>
      <c r="E609">
        <v>32</v>
      </c>
      <c r="F609">
        <v>37</v>
      </c>
      <c r="G609" s="28">
        <f>IF(ISNUMBER(H609),AVERAGE(H609:I609),AVERAGE(E609:F609))/65</f>
        <v>0.54576923076923078</v>
      </c>
      <c r="H609">
        <v>34.950000000000003</v>
      </c>
      <c r="I609">
        <v>36</v>
      </c>
      <c r="J609">
        <v>2025</v>
      </c>
      <c r="K609" t="s">
        <v>55</v>
      </c>
      <c r="M609" t="s">
        <v>146</v>
      </c>
      <c r="N609" t="s">
        <v>20</v>
      </c>
      <c r="O609" t="s">
        <v>42</v>
      </c>
      <c r="P609" t="s">
        <v>57</v>
      </c>
      <c r="Q609" t="s">
        <v>82</v>
      </c>
      <c r="R609" t="s">
        <v>58</v>
      </c>
      <c r="S609" t="s">
        <v>59</v>
      </c>
      <c r="T609" t="s">
        <v>44</v>
      </c>
    </row>
    <row r="610" spans="1:20" x14ac:dyDescent="0.2">
      <c r="A610" t="s">
        <v>53</v>
      </c>
      <c r="B610" t="s">
        <v>54</v>
      </c>
      <c r="C610" t="s">
        <v>19</v>
      </c>
      <c r="D610" s="21">
        <v>46108</v>
      </c>
      <c r="E610">
        <v>32</v>
      </c>
      <c r="F610">
        <v>37</v>
      </c>
      <c r="G610" s="28">
        <f>IF(ISNUMBER(H610),AVERAGE(H610:I610),AVERAGE(E610:F610))/65</f>
        <v>0.54576923076923078</v>
      </c>
      <c r="H610">
        <v>34.950000000000003</v>
      </c>
      <c r="I610">
        <v>36</v>
      </c>
      <c r="J610">
        <v>2025</v>
      </c>
      <c r="K610" t="s">
        <v>61</v>
      </c>
      <c r="M610" t="s">
        <v>146</v>
      </c>
      <c r="N610" t="s">
        <v>20</v>
      </c>
      <c r="O610" t="s">
        <v>42</v>
      </c>
      <c r="P610" t="s">
        <v>57</v>
      </c>
      <c r="Q610" t="s">
        <v>82</v>
      </c>
      <c r="R610" t="s">
        <v>58</v>
      </c>
      <c r="S610" t="s">
        <v>59</v>
      </c>
      <c r="T610" t="s">
        <v>44</v>
      </c>
    </row>
    <row r="611" spans="1:20" x14ac:dyDescent="0.2">
      <c r="A611" t="s">
        <v>53</v>
      </c>
      <c r="B611" t="s">
        <v>18</v>
      </c>
      <c r="C611" t="s">
        <v>19</v>
      </c>
      <c r="D611" s="21">
        <v>46108</v>
      </c>
      <c r="E611">
        <v>320</v>
      </c>
      <c r="F611">
        <v>350</v>
      </c>
      <c r="G611" s="28">
        <f>IF(ISNUMBER(H611),AVERAGE(H611:I611),AVERAGE(E611:F611))/700</f>
        <v>0.49</v>
      </c>
      <c r="H611">
        <v>336</v>
      </c>
      <c r="I611">
        <v>350</v>
      </c>
      <c r="J611">
        <v>2025</v>
      </c>
      <c r="K611" t="s">
        <v>52</v>
      </c>
      <c r="M611" t="s">
        <v>146</v>
      </c>
      <c r="N611" t="s">
        <v>20</v>
      </c>
      <c r="O611" t="s">
        <v>42</v>
      </c>
      <c r="P611" t="s">
        <v>57</v>
      </c>
      <c r="Q611" t="s">
        <v>82</v>
      </c>
      <c r="R611" t="s">
        <v>58</v>
      </c>
      <c r="S611" t="s">
        <v>59</v>
      </c>
      <c r="T611" t="s">
        <v>44</v>
      </c>
    </row>
    <row r="612" spans="1:20" x14ac:dyDescent="0.2">
      <c r="A612" t="s">
        <v>53</v>
      </c>
      <c r="B612" t="s">
        <v>18</v>
      </c>
      <c r="C612" t="s">
        <v>19</v>
      </c>
      <c r="D612" s="21">
        <v>46108</v>
      </c>
      <c r="E612">
        <v>320</v>
      </c>
      <c r="F612">
        <v>350</v>
      </c>
      <c r="G612" s="28">
        <f>IF(ISNUMBER(H612),AVERAGE(H612:I612),AVERAGE(E612:F612))/700</f>
        <v>0.49</v>
      </c>
      <c r="H612">
        <v>336</v>
      </c>
      <c r="I612">
        <v>350</v>
      </c>
      <c r="J612">
        <v>2025</v>
      </c>
      <c r="K612" t="s">
        <v>21</v>
      </c>
      <c r="M612" t="s">
        <v>146</v>
      </c>
      <c r="N612" t="s">
        <v>20</v>
      </c>
      <c r="O612" t="s">
        <v>42</v>
      </c>
      <c r="P612" t="s">
        <v>57</v>
      </c>
      <c r="Q612" t="s">
        <v>82</v>
      </c>
      <c r="R612" t="s">
        <v>58</v>
      </c>
      <c r="S612" t="s">
        <v>59</v>
      </c>
      <c r="T612" t="s">
        <v>44</v>
      </c>
    </row>
    <row r="613" spans="1:20" x14ac:dyDescent="0.2">
      <c r="A613" t="s">
        <v>53</v>
      </c>
      <c r="B613" t="s">
        <v>18</v>
      </c>
      <c r="C613" t="s">
        <v>19</v>
      </c>
      <c r="D613" s="21">
        <v>46108</v>
      </c>
      <c r="E613">
        <v>320</v>
      </c>
      <c r="F613">
        <v>350</v>
      </c>
      <c r="G613" s="28">
        <f>IF(ISNUMBER(H613),AVERAGE(H613:I613),AVERAGE(E613:F613))/700</f>
        <v>0.49</v>
      </c>
      <c r="H613">
        <v>336</v>
      </c>
      <c r="I613">
        <v>350</v>
      </c>
      <c r="J613">
        <v>2025</v>
      </c>
      <c r="K613" t="s">
        <v>71</v>
      </c>
      <c r="M613" t="s">
        <v>146</v>
      </c>
      <c r="N613" t="s">
        <v>20</v>
      </c>
      <c r="O613" t="s">
        <v>42</v>
      </c>
      <c r="P613" t="s">
        <v>57</v>
      </c>
      <c r="Q613" t="s">
        <v>82</v>
      </c>
      <c r="R613" t="s">
        <v>58</v>
      </c>
      <c r="S613" t="s">
        <v>59</v>
      </c>
      <c r="T613" t="s">
        <v>44</v>
      </c>
    </row>
    <row r="614" spans="1:20" hidden="1" x14ac:dyDescent="0.2">
      <c r="A614" t="s">
        <v>53</v>
      </c>
      <c r="B614" t="s">
        <v>54</v>
      </c>
      <c r="C614" t="s">
        <v>74</v>
      </c>
      <c r="D614" s="21">
        <v>46108</v>
      </c>
      <c r="E614">
        <v>18.95</v>
      </c>
      <c r="F614">
        <v>20.95</v>
      </c>
      <c r="G614" s="28">
        <f>IF(ISNUMBER(H614),AVERAGE(H614:I614),AVERAGE(E614:F614))/45</f>
        <v>0.4211111111111111</v>
      </c>
      <c r="H614">
        <v>18.95</v>
      </c>
      <c r="I614">
        <v>18.95</v>
      </c>
      <c r="J614">
        <v>2025</v>
      </c>
      <c r="K614" t="s">
        <v>75</v>
      </c>
      <c r="M614" t="s">
        <v>146</v>
      </c>
      <c r="N614" t="s">
        <v>20</v>
      </c>
      <c r="O614" t="s">
        <v>42</v>
      </c>
      <c r="P614" t="s">
        <v>57</v>
      </c>
      <c r="Q614" t="s">
        <v>82</v>
      </c>
      <c r="R614" t="s">
        <v>58</v>
      </c>
      <c r="S614" t="s">
        <v>59</v>
      </c>
      <c r="T614" t="s">
        <v>44</v>
      </c>
    </row>
    <row r="615" spans="1:20" hidden="1" x14ac:dyDescent="0.2">
      <c r="A615" t="s">
        <v>53</v>
      </c>
      <c r="B615" t="s">
        <v>54</v>
      </c>
      <c r="C615" t="s">
        <v>74</v>
      </c>
      <c r="D615" s="21">
        <v>46108</v>
      </c>
      <c r="E615">
        <v>18.95</v>
      </c>
      <c r="F615">
        <v>20.95</v>
      </c>
      <c r="G615" s="28">
        <f>IF(ISNUMBER(H615),AVERAGE(H615:I615),AVERAGE(E615:F615))/45</f>
        <v>0.4211111111111111</v>
      </c>
      <c r="H615">
        <v>18.95</v>
      </c>
      <c r="I615">
        <v>18.95</v>
      </c>
      <c r="J615">
        <v>2025</v>
      </c>
      <c r="K615" t="s">
        <v>60</v>
      </c>
      <c r="M615" t="s">
        <v>146</v>
      </c>
      <c r="N615" t="s">
        <v>20</v>
      </c>
      <c r="O615" t="s">
        <v>42</v>
      </c>
      <c r="P615" t="s">
        <v>57</v>
      </c>
      <c r="Q615" t="s">
        <v>82</v>
      </c>
      <c r="R615" t="s">
        <v>58</v>
      </c>
      <c r="S615" t="s">
        <v>59</v>
      </c>
      <c r="T615" t="s">
        <v>44</v>
      </c>
    </row>
    <row r="616" spans="1:20" x14ac:dyDescent="0.2">
      <c r="A616" t="s">
        <v>53</v>
      </c>
      <c r="B616" t="s">
        <v>54</v>
      </c>
      <c r="C616" t="s">
        <v>19</v>
      </c>
      <c r="D616" s="21">
        <v>46111</v>
      </c>
      <c r="E616">
        <v>32</v>
      </c>
      <c r="F616">
        <v>37</v>
      </c>
      <c r="G616" s="28">
        <f>IF(ISNUMBER(H616),AVERAGE(H616:I616),AVERAGE(E616:F616))/65</f>
        <v>0.54576923076923078</v>
      </c>
      <c r="H616">
        <v>34.950000000000003</v>
      </c>
      <c r="I616">
        <v>36</v>
      </c>
      <c r="J616">
        <v>2025</v>
      </c>
      <c r="K616" t="s">
        <v>61</v>
      </c>
      <c r="M616" t="s">
        <v>182</v>
      </c>
      <c r="N616" t="s">
        <v>20</v>
      </c>
      <c r="O616" t="s">
        <v>183</v>
      </c>
      <c r="P616" t="s">
        <v>57</v>
      </c>
      <c r="Q616" t="s">
        <v>82</v>
      </c>
      <c r="R616" t="s">
        <v>58</v>
      </c>
      <c r="S616" t="s">
        <v>59</v>
      </c>
      <c r="T616" t="s">
        <v>44</v>
      </c>
    </row>
    <row r="617" spans="1:20" x14ac:dyDescent="0.2">
      <c r="A617" t="s">
        <v>53</v>
      </c>
      <c r="B617" t="s">
        <v>54</v>
      </c>
      <c r="C617" t="s">
        <v>19</v>
      </c>
      <c r="D617" s="21">
        <v>46111</v>
      </c>
      <c r="E617">
        <v>32</v>
      </c>
      <c r="F617">
        <v>37</v>
      </c>
      <c r="G617" s="28">
        <f>IF(ISNUMBER(H617),AVERAGE(H617:I617),AVERAGE(E617:F617))/65</f>
        <v>0.51500000000000001</v>
      </c>
      <c r="H617">
        <v>32.950000000000003</v>
      </c>
      <c r="I617">
        <v>34</v>
      </c>
      <c r="J617">
        <v>2025</v>
      </c>
      <c r="K617" t="s">
        <v>55</v>
      </c>
      <c r="M617" t="s">
        <v>182</v>
      </c>
      <c r="N617" t="s">
        <v>20</v>
      </c>
      <c r="O617" t="s">
        <v>183</v>
      </c>
      <c r="P617" t="s">
        <v>57</v>
      </c>
      <c r="Q617" t="s">
        <v>82</v>
      </c>
      <c r="R617" t="s">
        <v>58</v>
      </c>
      <c r="S617" t="s">
        <v>59</v>
      </c>
      <c r="T617" t="s">
        <v>44</v>
      </c>
    </row>
    <row r="618" spans="1:20" x14ac:dyDescent="0.2">
      <c r="A618" t="s">
        <v>53</v>
      </c>
      <c r="B618" t="s">
        <v>18</v>
      </c>
      <c r="C618" t="s">
        <v>19</v>
      </c>
      <c r="D618" s="21">
        <v>46111</v>
      </c>
      <c r="E618">
        <v>320</v>
      </c>
      <c r="F618">
        <v>350</v>
      </c>
      <c r="G618" s="28">
        <f>IF(ISNUMBER(H618),AVERAGE(H618:I618),AVERAGE(E618:F618))/700</f>
        <v>0.49</v>
      </c>
      <c r="H618">
        <v>336</v>
      </c>
      <c r="I618">
        <v>350</v>
      </c>
      <c r="J618">
        <v>2025</v>
      </c>
      <c r="K618" t="s">
        <v>52</v>
      </c>
      <c r="M618" t="s">
        <v>182</v>
      </c>
      <c r="N618" t="s">
        <v>20</v>
      </c>
      <c r="O618" t="s">
        <v>183</v>
      </c>
      <c r="P618" t="s">
        <v>57</v>
      </c>
      <c r="Q618" t="s">
        <v>82</v>
      </c>
      <c r="R618" t="s">
        <v>58</v>
      </c>
      <c r="S618" t="s">
        <v>59</v>
      </c>
      <c r="T618" t="s">
        <v>44</v>
      </c>
    </row>
    <row r="619" spans="1:20" x14ac:dyDescent="0.2">
      <c r="A619" t="s">
        <v>53</v>
      </c>
      <c r="B619" t="s">
        <v>18</v>
      </c>
      <c r="C619" t="s">
        <v>19</v>
      </c>
      <c r="D619" s="21">
        <v>46111</v>
      </c>
      <c r="E619">
        <v>320</v>
      </c>
      <c r="F619">
        <v>350</v>
      </c>
      <c r="G619" s="28">
        <f>IF(ISNUMBER(H619),AVERAGE(H619:I619),AVERAGE(E619:F619))/700</f>
        <v>0.49</v>
      </c>
      <c r="H619">
        <v>336</v>
      </c>
      <c r="I619">
        <v>350</v>
      </c>
      <c r="J619">
        <v>2025</v>
      </c>
      <c r="K619" t="s">
        <v>21</v>
      </c>
      <c r="M619" t="s">
        <v>182</v>
      </c>
      <c r="N619" t="s">
        <v>20</v>
      </c>
      <c r="O619" t="s">
        <v>183</v>
      </c>
      <c r="P619" t="s">
        <v>57</v>
      </c>
      <c r="Q619" t="s">
        <v>82</v>
      </c>
      <c r="R619" t="s">
        <v>58</v>
      </c>
      <c r="S619" t="s">
        <v>59</v>
      </c>
      <c r="T619" t="s">
        <v>44</v>
      </c>
    </row>
    <row r="620" spans="1:20" x14ac:dyDescent="0.2">
      <c r="A620" t="s">
        <v>53</v>
      </c>
      <c r="B620" t="s">
        <v>18</v>
      </c>
      <c r="C620" t="s">
        <v>19</v>
      </c>
      <c r="D620" s="21">
        <v>46111</v>
      </c>
      <c r="E620">
        <v>320</v>
      </c>
      <c r="F620">
        <v>350</v>
      </c>
      <c r="G620" s="28">
        <f>IF(ISNUMBER(H620),AVERAGE(H620:I620),AVERAGE(E620:F620))/700</f>
        <v>0.48499999999999999</v>
      </c>
      <c r="H620">
        <v>336</v>
      </c>
      <c r="I620">
        <v>343</v>
      </c>
      <c r="J620">
        <v>2025</v>
      </c>
      <c r="K620" t="s">
        <v>71</v>
      </c>
      <c r="M620" t="s">
        <v>182</v>
      </c>
      <c r="N620" t="s">
        <v>20</v>
      </c>
      <c r="O620" t="s">
        <v>183</v>
      </c>
      <c r="Q620" t="s">
        <v>82</v>
      </c>
      <c r="R620" t="s">
        <v>58</v>
      </c>
      <c r="S620" t="s">
        <v>59</v>
      </c>
      <c r="T620" t="s">
        <v>44</v>
      </c>
    </row>
    <row r="621" spans="1:20" hidden="1" x14ac:dyDescent="0.2">
      <c r="A621" t="s">
        <v>53</v>
      </c>
      <c r="B621" t="s">
        <v>54</v>
      </c>
      <c r="C621" t="s">
        <v>74</v>
      </c>
      <c r="D621" s="21">
        <v>46111</v>
      </c>
      <c r="E621">
        <v>18.95</v>
      </c>
      <c r="F621">
        <v>20.95</v>
      </c>
      <c r="G621" s="28">
        <f>IF(ISNUMBER(H621),AVERAGE(H621:I621),AVERAGE(E621:F621))/45</f>
        <v>0.4211111111111111</v>
      </c>
      <c r="H621">
        <v>18.95</v>
      </c>
      <c r="I621">
        <v>18.95</v>
      </c>
      <c r="J621">
        <v>2025</v>
      </c>
      <c r="K621" t="s">
        <v>75</v>
      </c>
      <c r="M621" t="s">
        <v>182</v>
      </c>
      <c r="N621" t="s">
        <v>20</v>
      </c>
      <c r="O621" t="s">
        <v>183</v>
      </c>
      <c r="Q621" t="s">
        <v>82</v>
      </c>
      <c r="R621" t="s">
        <v>58</v>
      </c>
      <c r="S621" t="s">
        <v>59</v>
      </c>
      <c r="T621" t="s">
        <v>44</v>
      </c>
    </row>
    <row r="622" spans="1:20" hidden="1" x14ac:dyDescent="0.2">
      <c r="A622" t="s">
        <v>53</v>
      </c>
      <c r="B622" t="s">
        <v>54</v>
      </c>
      <c r="C622" t="s">
        <v>74</v>
      </c>
      <c r="D622" s="21">
        <v>46111</v>
      </c>
      <c r="E622">
        <v>18.95</v>
      </c>
      <c r="F622">
        <v>20.95</v>
      </c>
      <c r="G622" s="28">
        <f>IF(ISNUMBER(H622),AVERAGE(H622:I622),AVERAGE(E622:F622))/45</f>
        <v>0.4211111111111111</v>
      </c>
      <c r="H622">
        <v>18.95</v>
      </c>
      <c r="I622">
        <v>18.95</v>
      </c>
      <c r="J622">
        <v>2025</v>
      </c>
      <c r="K622" t="s">
        <v>60</v>
      </c>
      <c r="M622" t="s">
        <v>182</v>
      </c>
      <c r="N622" t="s">
        <v>20</v>
      </c>
      <c r="O622" t="s">
        <v>183</v>
      </c>
      <c r="Q622" t="s">
        <v>82</v>
      </c>
      <c r="R622" t="s">
        <v>58</v>
      </c>
      <c r="S622" t="s">
        <v>59</v>
      </c>
      <c r="T622" t="s">
        <v>44</v>
      </c>
    </row>
    <row r="623" spans="1:20" x14ac:dyDescent="0.2">
      <c r="A623" t="s">
        <v>53</v>
      </c>
      <c r="B623" t="s">
        <v>54</v>
      </c>
      <c r="C623" t="s">
        <v>19</v>
      </c>
      <c r="D623" s="21">
        <v>46112</v>
      </c>
      <c r="E623">
        <v>31</v>
      </c>
      <c r="F623">
        <v>34</v>
      </c>
      <c r="G623" s="28">
        <f>IF(ISNUMBER(H623),AVERAGE(H623:I623),AVERAGE(E623:F623))/65</f>
        <v>0.5</v>
      </c>
      <c r="H623">
        <v>32</v>
      </c>
      <c r="I623">
        <v>33</v>
      </c>
      <c r="J623">
        <v>2025</v>
      </c>
      <c r="K623" t="s">
        <v>55</v>
      </c>
      <c r="M623" t="s">
        <v>69</v>
      </c>
      <c r="N623" t="s">
        <v>20</v>
      </c>
      <c r="O623" t="s">
        <v>134</v>
      </c>
      <c r="Q623" t="s">
        <v>82</v>
      </c>
      <c r="R623" t="s">
        <v>58</v>
      </c>
      <c r="S623" t="s">
        <v>59</v>
      </c>
      <c r="T623" t="s">
        <v>44</v>
      </c>
    </row>
    <row r="624" spans="1:20" x14ac:dyDescent="0.2">
      <c r="A624" t="s">
        <v>53</v>
      </c>
      <c r="B624" t="s">
        <v>54</v>
      </c>
      <c r="C624" t="s">
        <v>19</v>
      </c>
      <c r="D624" s="21">
        <v>46112</v>
      </c>
      <c r="E624">
        <v>31</v>
      </c>
      <c r="F624">
        <v>34</v>
      </c>
      <c r="G624" s="28">
        <f>IF(ISNUMBER(H624),AVERAGE(H624:I624),AVERAGE(E624:F624))/65</f>
        <v>0.5</v>
      </c>
      <c r="H624">
        <v>32</v>
      </c>
      <c r="I624">
        <v>33</v>
      </c>
      <c r="J624">
        <v>2025</v>
      </c>
      <c r="K624" t="s">
        <v>61</v>
      </c>
      <c r="M624" t="s">
        <v>69</v>
      </c>
      <c r="N624" t="s">
        <v>20</v>
      </c>
      <c r="O624" t="s">
        <v>134</v>
      </c>
      <c r="Q624" t="s">
        <v>82</v>
      </c>
      <c r="R624" t="s">
        <v>58</v>
      </c>
      <c r="S624" t="s">
        <v>59</v>
      </c>
      <c r="T624" t="s">
        <v>44</v>
      </c>
    </row>
    <row r="625" spans="1:20" x14ac:dyDescent="0.2">
      <c r="A625" t="s">
        <v>53</v>
      </c>
      <c r="B625" t="s">
        <v>18</v>
      </c>
      <c r="C625" t="s">
        <v>19</v>
      </c>
      <c r="D625" s="21">
        <v>46112</v>
      </c>
      <c r="E625">
        <v>320</v>
      </c>
      <c r="F625">
        <v>350</v>
      </c>
      <c r="G625" s="28">
        <f>IF(ISNUMBER(H625),AVERAGE(H625:I625),AVERAGE(E625:F625))/700</f>
        <v>0.48499999999999999</v>
      </c>
      <c r="H625">
        <v>336</v>
      </c>
      <c r="I625">
        <v>343</v>
      </c>
      <c r="J625">
        <v>2025</v>
      </c>
      <c r="K625" t="s">
        <v>52</v>
      </c>
      <c r="M625" t="s">
        <v>69</v>
      </c>
      <c r="N625" t="s">
        <v>20</v>
      </c>
      <c r="O625" t="s">
        <v>134</v>
      </c>
      <c r="P625" t="s">
        <v>152</v>
      </c>
      <c r="Q625" t="s">
        <v>82</v>
      </c>
      <c r="R625" t="s">
        <v>58</v>
      </c>
      <c r="S625" t="s">
        <v>59</v>
      </c>
      <c r="T625" t="s">
        <v>44</v>
      </c>
    </row>
    <row r="626" spans="1:20" x14ac:dyDescent="0.2">
      <c r="A626" t="s">
        <v>53</v>
      </c>
      <c r="B626" t="s">
        <v>18</v>
      </c>
      <c r="C626" t="s">
        <v>19</v>
      </c>
      <c r="D626" s="21">
        <v>46112</v>
      </c>
      <c r="E626">
        <v>320</v>
      </c>
      <c r="F626">
        <v>350</v>
      </c>
      <c r="G626" s="28">
        <f>IF(ISNUMBER(H626),AVERAGE(H626:I626),AVERAGE(E626:F626))/700</f>
        <v>0.47</v>
      </c>
      <c r="H626">
        <v>322</v>
      </c>
      <c r="I626">
        <v>336</v>
      </c>
      <c r="J626">
        <v>2025</v>
      </c>
      <c r="K626" t="s">
        <v>21</v>
      </c>
      <c r="M626" t="s">
        <v>69</v>
      </c>
      <c r="N626" t="s">
        <v>20</v>
      </c>
      <c r="O626" t="s">
        <v>134</v>
      </c>
      <c r="Q626" t="s">
        <v>82</v>
      </c>
      <c r="R626" t="s">
        <v>58</v>
      </c>
      <c r="S626" t="s">
        <v>59</v>
      </c>
      <c r="T626" t="s">
        <v>44</v>
      </c>
    </row>
    <row r="627" spans="1:20" x14ac:dyDescent="0.2">
      <c r="A627" t="s">
        <v>53</v>
      </c>
      <c r="B627" t="s">
        <v>18</v>
      </c>
      <c r="C627" t="s">
        <v>19</v>
      </c>
      <c r="D627" s="21">
        <v>46112</v>
      </c>
      <c r="E627">
        <v>300</v>
      </c>
      <c r="F627">
        <v>336</v>
      </c>
      <c r="G627" s="28">
        <f>IF(ISNUMBER(H627),AVERAGE(H627:I627),AVERAGE(E627:F627))/700</f>
        <v>0.45500000000000002</v>
      </c>
      <c r="H627">
        <v>315</v>
      </c>
      <c r="I627">
        <v>322</v>
      </c>
      <c r="J627">
        <v>2025</v>
      </c>
      <c r="K627" t="s">
        <v>71</v>
      </c>
      <c r="M627" t="s">
        <v>69</v>
      </c>
      <c r="N627" t="s">
        <v>20</v>
      </c>
      <c r="O627" t="s">
        <v>134</v>
      </c>
      <c r="Q627" t="s">
        <v>82</v>
      </c>
      <c r="R627" t="s">
        <v>58</v>
      </c>
      <c r="S627" t="s">
        <v>59</v>
      </c>
      <c r="T627" t="s">
        <v>44</v>
      </c>
    </row>
    <row r="628" spans="1:20" hidden="1" x14ac:dyDescent="0.2">
      <c r="A628" t="s">
        <v>53</v>
      </c>
      <c r="B628" t="s">
        <v>54</v>
      </c>
      <c r="C628" t="s">
        <v>74</v>
      </c>
      <c r="D628" s="21">
        <v>46112</v>
      </c>
      <c r="E628">
        <v>17.95</v>
      </c>
      <c r="F628">
        <v>19.95</v>
      </c>
      <c r="G628" s="28">
        <f>IF(ISNUMBER(H628),AVERAGE(H628:I628),AVERAGE(E628:F628))/45</f>
        <v>0.4211111111111111</v>
      </c>
      <c r="J628">
        <v>2025</v>
      </c>
      <c r="K628" t="s">
        <v>75</v>
      </c>
      <c r="M628" t="s">
        <v>69</v>
      </c>
      <c r="N628" t="s">
        <v>20</v>
      </c>
      <c r="O628" t="s">
        <v>134</v>
      </c>
      <c r="Q628" t="s">
        <v>82</v>
      </c>
      <c r="R628" t="s">
        <v>58</v>
      </c>
      <c r="S628" t="s">
        <v>59</v>
      </c>
      <c r="T628" t="s">
        <v>44</v>
      </c>
    </row>
    <row r="629" spans="1:20" hidden="1" x14ac:dyDescent="0.2">
      <c r="A629" t="s">
        <v>53</v>
      </c>
      <c r="B629" t="s">
        <v>54</v>
      </c>
      <c r="C629" t="s">
        <v>74</v>
      </c>
      <c r="D629" s="21">
        <v>46112</v>
      </c>
      <c r="E629">
        <v>17.95</v>
      </c>
      <c r="F629">
        <v>19.95</v>
      </c>
      <c r="G629" s="28">
        <f>IF(ISNUMBER(H629),AVERAGE(H629:I629),AVERAGE(E629:F629))/45</f>
        <v>0.4211111111111111</v>
      </c>
      <c r="J629">
        <v>2025</v>
      </c>
      <c r="K629" t="s">
        <v>60</v>
      </c>
      <c r="M629" t="s">
        <v>69</v>
      </c>
      <c r="N629" t="s">
        <v>20</v>
      </c>
      <c r="O629" t="s">
        <v>134</v>
      </c>
      <c r="Q629" t="s">
        <v>82</v>
      </c>
      <c r="R629" t="s">
        <v>58</v>
      </c>
      <c r="S629" t="s">
        <v>59</v>
      </c>
      <c r="T629" t="s">
        <v>44</v>
      </c>
    </row>
    <row r="630" spans="1:20" hidden="1" x14ac:dyDescent="0.2">
      <c r="A630" t="s">
        <v>53</v>
      </c>
      <c r="B630" t="s">
        <v>54</v>
      </c>
      <c r="C630" t="s">
        <v>74</v>
      </c>
      <c r="D630" s="21">
        <v>46112</v>
      </c>
      <c r="E630">
        <v>17.95</v>
      </c>
      <c r="F630">
        <v>19.95</v>
      </c>
      <c r="G630" s="28">
        <f>IF(ISNUMBER(H630),AVERAGE(H630:I630),AVERAGE(E630:F630))/45</f>
        <v>0.39888888888888885</v>
      </c>
      <c r="H630">
        <v>17.95</v>
      </c>
      <c r="J630">
        <v>2025</v>
      </c>
      <c r="K630" t="s">
        <v>76</v>
      </c>
      <c r="M630" t="s">
        <v>69</v>
      </c>
      <c r="N630" t="s">
        <v>20</v>
      </c>
      <c r="O630" t="s">
        <v>134</v>
      </c>
      <c r="Q630" t="s">
        <v>82</v>
      </c>
      <c r="R630" t="s">
        <v>58</v>
      </c>
      <c r="S630" t="s">
        <v>59</v>
      </c>
      <c r="T630" t="s">
        <v>44</v>
      </c>
    </row>
    <row r="631" spans="1:20" x14ac:dyDescent="0.2">
      <c r="A631" t="s">
        <v>53</v>
      </c>
      <c r="B631" t="s">
        <v>54</v>
      </c>
      <c r="C631" t="s">
        <v>19</v>
      </c>
      <c r="D631" s="21">
        <v>46113</v>
      </c>
      <c r="E631">
        <v>28</v>
      </c>
      <c r="F631">
        <v>33</v>
      </c>
      <c r="G631" s="28">
        <f>IF(ISNUMBER(H631),AVERAGE(H631:I631),AVERAGE(E631:F631))/65</f>
        <v>0.49230769230769234</v>
      </c>
      <c r="H631">
        <v>32</v>
      </c>
      <c r="J631">
        <v>2025</v>
      </c>
      <c r="K631" t="s">
        <v>55</v>
      </c>
      <c r="M631" t="s">
        <v>69</v>
      </c>
      <c r="N631" t="s">
        <v>20</v>
      </c>
      <c r="O631" t="s">
        <v>184</v>
      </c>
      <c r="Q631" t="s">
        <v>82</v>
      </c>
      <c r="R631" t="s">
        <v>58</v>
      </c>
      <c r="S631" t="s">
        <v>59</v>
      </c>
      <c r="T631" t="s">
        <v>44</v>
      </c>
    </row>
    <row r="632" spans="1:20" x14ac:dyDescent="0.2">
      <c r="A632" t="s">
        <v>53</v>
      </c>
      <c r="B632" t="s">
        <v>54</v>
      </c>
      <c r="C632" t="s">
        <v>19</v>
      </c>
      <c r="D632" s="21">
        <v>46113</v>
      </c>
      <c r="E632">
        <v>30</v>
      </c>
      <c r="F632">
        <v>32</v>
      </c>
      <c r="G632" s="28">
        <f>IF(ISNUMBER(H632),AVERAGE(H632:I632),AVERAGE(E632:F632))/65</f>
        <v>0.47692307692307695</v>
      </c>
      <c r="J632">
        <v>2025</v>
      </c>
      <c r="K632" t="s">
        <v>61</v>
      </c>
      <c r="M632" t="s">
        <v>69</v>
      </c>
      <c r="N632" t="s">
        <v>20</v>
      </c>
      <c r="O632" t="s">
        <v>184</v>
      </c>
      <c r="Q632" t="s">
        <v>82</v>
      </c>
      <c r="R632" t="s">
        <v>58</v>
      </c>
      <c r="S632" t="s">
        <v>59</v>
      </c>
      <c r="T632" t="s">
        <v>44</v>
      </c>
    </row>
    <row r="633" spans="1:20" x14ac:dyDescent="0.2">
      <c r="A633" t="s">
        <v>53</v>
      </c>
      <c r="B633" t="s">
        <v>18</v>
      </c>
      <c r="C633" t="s">
        <v>19</v>
      </c>
      <c r="D633" s="21">
        <v>46113</v>
      </c>
      <c r="E633">
        <v>301</v>
      </c>
      <c r="F633">
        <v>342</v>
      </c>
      <c r="G633" s="28">
        <f>IF(ISNUMBER(H633),AVERAGE(H633:I633),AVERAGE(E633:F633))/700</f>
        <v>0.46857142857142858</v>
      </c>
      <c r="H633">
        <v>320</v>
      </c>
      <c r="I633">
        <v>336</v>
      </c>
      <c r="J633">
        <v>2025</v>
      </c>
      <c r="K633" t="s">
        <v>21</v>
      </c>
      <c r="M633" t="s">
        <v>69</v>
      </c>
      <c r="N633" t="s">
        <v>20</v>
      </c>
      <c r="O633" t="s">
        <v>184</v>
      </c>
      <c r="Q633" t="s">
        <v>82</v>
      </c>
      <c r="R633" t="s">
        <v>58</v>
      </c>
      <c r="S633" t="s">
        <v>59</v>
      </c>
      <c r="T633" t="s">
        <v>44</v>
      </c>
    </row>
    <row r="634" spans="1:20" x14ac:dyDescent="0.2">
      <c r="A634" t="s">
        <v>53</v>
      </c>
      <c r="B634" t="s">
        <v>18</v>
      </c>
      <c r="C634" t="s">
        <v>19</v>
      </c>
      <c r="D634" s="21">
        <v>46113</v>
      </c>
      <c r="E634">
        <v>315</v>
      </c>
      <c r="F634">
        <v>336</v>
      </c>
      <c r="G634" s="28">
        <f>IF(ISNUMBER(H634),AVERAGE(H634:I634),AVERAGE(E634:F634))/700</f>
        <v>0.46</v>
      </c>
      <c r="H634">
        <v>320</v>
      </c>
      <c r="I634">
        <v>324</v>
      </c>
      <c r="J634">
        <v>2025</v>
      </c>
      <c r="K634" t="s">
        <v>52</v>
      </c>
      <c r="M634" t="s">
        <v>69</v>
      </c>
      <c r="N634" t="s">
        <v>20</v>
      </c>
      <c r="O634" t="s">
        <v>184</v>
      </c>
      <c r="Q634" t="s">
        <v>82</v>
      </c>
      <c r="R634" t="s">
        <v>58</v>
      </c>
      <c r="S634" t="s">
        <v>59</v>
      </c>
      <c r="T634" t="s">
        <v>44</v>
      </c>
    </row>
    <row r="635" spans="1:20" x14ac:dyDescent="0.2">
      <c r="A635" t="s">
        <v>53</v>
      </c>
      <c r="B635" t="s">
        <v>18</v>
      </c>
      <c r="C635" t="s">
        <v>19</v>
      </c>
      <c r="D635" s="21">
        <v>46113</v>
      </c>
      <c r="E635">
        <v>280</v>
      </c>
      <c r="F635">
        <v>320</v>
      </c>
      <c r="G635" s="28">
        <f>IF(ISNUMBER(H635),AVERAGE(H635:I635),AVERAGE(E635:F635))/700</f>
        <v>0.43571428571428572</v>
      </c>
      <c r="H635">
        <v>300</v>
      </c>
      <c r="I635">
        <v>310</v>
      </c>
      <c r="J635">
        <v>2025</v>
      </c>
      <c r="K635" t="s">
        <v>71</v>
      </c>
      <c r="M635" t="s">
        <v>69</v>
      </c>
      <c r="N635" t="s">
        <v>20</v>
      </c>
      <c r="O635" t="s">
        <v>184</v>
      </c>
      <c r="Q635" t="s">
        <v>82</v>
      </c>
      <c r="R635" t="s">
        <v>58</v>
      </c>
      <c r="S635" t="s">
        <v>59</v>
      </c>
      <c r="T635" t="s">
        <v>44</v>
      </c>
    </row>
    <row r="636" spans="1:20" hidden="1" x14ac:dyDescent="0.2">
      <c r="A636" t="s">
        <v>53</v>
      </c>
      <c r="B636" t="s">
        <v>54</v>
      </c>
      <c r="C636" t="s">
        <v>74</v>
      </c>
      <c r="D636" s="21">
        <v>46113</v>
      </c>
      <c r="E636">
        <v>17.95</v>
      </c>
      <c r="F636">
        <v>19.95</v>
      </c>
      <c r="G636" s="28">
        <f>IF(ISNUMBER(H636),AVERAGE(H636:I636),AVERAGE(E636:F636))/45</f>
        <v>0.4211111111111111</v>
      </c>
      <c r="H636">
        <v>18.95</v>
      </c>
      <c r="J636">
        <v>2025</v>
      </c>
      <c r="K636" t="s">
        <v>75</v>
      </c>
      <c r="M636" t="s">
        <v>69</v>
      </c>
      <c r="N636" t="s">
        <v>20</v>
      </c>
      <c r="O636" t="s">
        <v>184</v>
      </c>
      <c r="Q636" t="s">
        <v>82</v>
      </c>
      <c r="R636" t="s">
        <v>58</v>
      </c>
      <c r="S636" t="s">
        <v>59</v>
      </c>
      <c r="T636" t="s">
        <v>44</v>
      </c>
    </row>
    <row r="637" spans="1:20" hidden="1" x14ac:dyDescent="0.2">
      <c r="A637" t="s">
        <v>53</v>
      </c>
      <c r="B637" t="s">
        <v>54</v>
      </c>
      <c r="C637" t="s">
        <v>74</v>
      </c>
      <c r="D637" s="21">
        <v>46113</v>
      </c>
      <c r="E637">
        <v>17.95</v>
      </c>
      <c r="F637">
        <v>19.95</v>
      </c>
      <c r="G637" s="28">
        <f>IF(ISNUMBER(H637),AVERAGE(H637:I637),AVERAGE(E637:F637))/45</f>
        <v>0.4211111111111111</v>
      </c>
      <c r="H637">
        <v>18.95</v>
      </c>
      <c r="J637">
        <v>2025</v>
      </c>
      <c r="K637" t="s">
        <v>60</v>
      </c>
      <c r="M637" t="s">
        <v>69</v>
      </c>
      <c r="N637" t="s">
        <v>20</v>
      </c>
      <c r="O637" t="s">
        <v>184</v>
      </c>
      <c r="Q637" t="s">
        <v>82</v>
      </c>
      <c r="R637" t="s">
        <v>58</v>
      </c>
      <c r="S637" t="s">
        <v>59</v>
      </c>
      <c r="T637" t="s">
        <v>44</v>
      </c>
    </row>
    <row r="638" spans="1:20" hidden="1" x14ac:dyDescent="0.2">
      <c r="A638" t="s">
        <v>53</v>
      </c>
      <c r="B638" t="s">
        <v>54</v>
      </c>
      <c r="C638" t="s">
        <v>74</v>
      </c>
      <c r="D638" s="21">
        <v>46113</v>
      </c>
      <c r="E638">
        <v>17.95</v>
      </c>
      <c r="F638">
        <v>18.95</v>
      </c>
      <c r="G638" s="28">
        <f>IF(ISNUMBER(H638),AVERAGE(H638:I638),AVERAGE(E638:F638))/45</f>
        <v>0.41</v>
      </c>
      <c r="J638">
        <v>2025</v>
      </c>
      <c r="K638" t="s">
        <v>76</v>
      </c>
      <c r="M638" t="s">
        <v>69</v>
      </c>
      <c r="N638" t="s">
        <v>20</v>
      </c>
      <c r="O638" t="s">
        <v>184</v>
      </c>
      <c r="Q638" t="s">
        <v>82</v>
      </c>
      <c r="R638" t="s">
        <v>58</v>
      </c>
      <c r="S638" t="s">
        <v>59</v>
      </c>
      <c r="T638" t="s">
        <v>44</v>
      </c>
    </row>
    <row r="639" spans="1:20" x14ac:dyDescent="0.2">
      <c r="A639" t="s">
        <v>53</v>
      </c>
      <c r="B639" t="s">
        <v>54</v>
      </c>
      <c r="C639" t="s">
        <v>19</v>
      </c>
      <c r="D639" s="21">
        <v>46114</v>
      </c>
      <c r="E639">
        <v>28</v>
      </c>
      <c r="F639">
        <v>32</v>
      </c>
      <c r="G639" s="28">
        <f>IF(ISNUMBER(H639),AVERAGE(H639:I639),AVERAGE(E639:F639))/65</f>
        <v>0.46153846153846156</v>
      </c>
      <c r="H639">
        <v>30</v>
      </c>
      <c r="J639">
        <v>2025</v>
      </c>
      <c r="K639" t="s">
        <v>61</v>
      </c>
      <c r="M639" t="s">
        <v>69</v>
      </c>
      <c r="N639" t="s">
        <v>20</v>
      </c>
      <c r="O639" t="s">
        <v>132</v>
      </c>
      <c r="Q639" t="s">
        <v>82</v>
      </c>
      <c r="R639" t="s">
        <v>58</v>
      </c>
      <c r="S639" t="s">
        <v>59</v>
      </c>
      <c r="T639" t="s">
        <v>44</v>
      </c>
    </row>
    <row r="640" spans="1:20" x14ac:dyDescent="0.2">
      <c r="A640" t="s">
        <v>53</v>
      </c>
      <c r="B640" t="s">
        <v>54</v>
      </c>
      <c r="C640" t="s">
        <v>19</v>
      </c>
      <c r="D640" s="21">
        <v>46114</v>
      </c>
      <c r="E640">
        <v>28</v>
      </c>
      <c r="F640">
        <v>32</v>
      </c>
      <c r="G640" s="28">
        <f>IF(ISNUMBER(H640),AVERAGE(H640:I640),AVERAGE(E640:F640))/65</f>
        <v>0.46153846153846156</v>
      </c>
      <c r="H640">
        <v>30</v>
      </c>
      <c r="J640">
        <v>2025</v>
      </c>
      <c r="K640" t="s">
        <v>55</v>
      </c>
      <c r="M640" t="s">
        <v>69</v>
      </c>
      <c r="N640" t="s">
        <v>20</v>
      </c>
      <c r="O640" t="s">
        <v>132</v>
      </c>
      <c r="Q640" t="s">
        <v>82</v>
      </c>
      <c r="R640" t="s">
        <v>58</v>
      </c>
      <c r="S640" t="s">
        <v>59</v>
      </c>
      <c r="T640" t="s">
        <v>44</v>
      </c>
    </row>
    <row r="641" spans="1:20" x14ac:dyDescent="0.2">
      <c r="A641" t="s">
        <v>53</v>
      </c>
      <c r="B641" t="s">
        <v>18</v>
      </c>
      <c r="C641" t="s">
        <v>19</v>
      </c>
      <c r="D641" s="21">
        <v>46114</v>
      </c>
      <c r="E641">
        <v>280</v>
      </c>
      <c r="F641">
        <v>320</v>
      </c>
      <c r="G641" s="28">
        <f>IF(ISNUMBER(H641),AVERAGE(H641:I641),AVERAGE(E641:F641))/700</f>
        <v>0.42142857142857143</v>
      </c>
      <c r="H641">
        <v>290</v>
      </c>
      <c r="I641">
        <v>300</v>
      </c>
      <c r="J641">
        <v>2025</v>
      </c>
      <c r="K641" t="s">
        <v>52</v>
      </c>
      <c r="M641" t="s">
        <v>69</v>
      </c>
      <c r="N641" t="s">
        <v>20</v>
      </c>
      <c r="O641" t="s">
        <v>132</v>
      </c>
      <c r="Q641" t="s">
        <v>82</v>
      </c>
      <c r="R641" t="s">
        <v>58</v>
      </c>
      <c r="S641" t="s">
        <v>59</v>
      </c>
      <c r="T641" t="s">
        <v>44</v>
      </c>
    </row>
    <row r="642" spans="1:20" x14ac:dyDescent="0.2">
      <c r="A642" t="s">
        <v>53</v>
      </c>
      <c r="B642" t="s">
        <v>18</v>
      </c>
      <c r="C642" t="s">
        <v>19</v>
      </c>
      <c r="D642" s="21">
        <v>46114</v>
      </c>
      <c r="E642">
        <v>280</v>
      </c>
      <c r="F642">
        <v>329</v>
      </c>
      <c r="G642" s="28">
        <f>IF(ISNUMBER(H642),AVERAGE(H642:I642),AVERAGE(E642:F642))/700</f>
        <v>0.42142857142857143</v>
      </c>
      <c r="H642">
        <v>290</v>
      </c>
      <c r="I642">
        <v>300</v>
      </c>
      <c r="J642">
        <v>2025</v>
      </c>
      <c r="K642" t="s">
        <v>21</v>
      </c>
      <c r="M642" t="s">
        <v>69</v>
      </c>
      <c r="N642" t="s">
        <v>20</v>
      </c>
      <c r="O642" t="s">
        <v>132</v>
      </c>
      <c r="Q642" t="s">
        <v>82</v>
      </c>
      <c r="R642" t="s">
        <v>58</v>
      </c>
      <c r="S642" t="s">
        <v>59</v>
      </c>
      <c r="T642" t="s">
        <v>44</v>
      </c>
    </row>
    <row r="643" spans="1:20" x14ac:dyDescent="0.2">
      <c r="A643" t="s">
        <v>53</v>
      </c>
      <c r="B643" t="s">
        <v>18</v>
      </c>
      <c r="C643" t="s">
        <v>19</v>
      </c>
      <c r="D643" s="21">
        <v>46114</v>
      </c>
      <c r="E643">
        <v>280</v>
      </c>
      <c r="F643">
        <v>308</v>
      </c>
      <c r="G643" s="28">
        <f>IF(ISNUMBER(H643),AVERAGE(H643:I643),AVERAGE(E643:F643))/700</f>
        <v>0.42142857142857143</v>
      </c>
      <c r="H643">
        <v>290</v>
      </c>
      <c r="I643">
        <v>300</v>
      </c>
      <c r="J643">
        <v>2025</v>
      </c>
      <c r="K643" t="s">
        <v>71</v>
      </c>
      <c r="M643" t="s">
        <v>69</v>
      </c>
      <c r="N643" t="s">
        <v>20</v>
      </c>
      <c r="O643" t="s">
        <v>132</v>
      </c>
      <c r="P643" t="s">
        <v>185</v>
      </c>
      <c r="Q643" t="s">
        <v>82</v>
      </c>
      <c r="R643" t="s">
        <v>58</v>
      </c>
      <c r="S643" t="s">
        <v>59</v>
      </c>
      <c r="T643" t="s">
        <v>44</v>
      </c>
    </row>
    <row r="644" spans="1:20" hidden="1" x14ac:dyDescent="0.2">
      <c r="A644" t="s">
        <v>53</v>
      </c>
      <c r="B644" t="s">
        <v>54</v>
      </c>
      <c r="C644" t="s">
        <v>74</v>
      </c>
      <c r="D644" s="21">
        <v>46114</v>
      </c>
      <c r="E644">
        <v>16.95</v>
      </c>
      <c r="F644">
        <v>18.95</v>
      </c>
      <c r="G644" s="28">
        <f>IF(ISNUMBER(H644),AVERAGE(H644:I644),AVERAGE(E644:F644))/45</f>
        <v>0.39888888888888885</v>
      </c>
      <c r="H644">
        <v>17.95</v>
      </c>
      <c r="J644">
        <v>2025</v>
      </c>
      <c r="K644" t="s">
        <v>60</v>
      </c>
      <c r="M644" t="s">
        <v>69</v>
      </c>
      <c r="N644" t="s">
        <v>20</v>
      </c>
      <c r="O644" t="s">
        <v>132</v>
      </c>
      <c r="Q644" t="s">
        <v>82</v>
      </c>
      <c r="R644" t="s">
        <v>58</v>
      </c>
      <c r="S644" t="s">
        <v>59</v>
      </c>
      <c r="T644" t="s">
        <v>44</v>
      </c>
    </row>
    <row r="645" spans="1:20" hidden="1" x14ac:dyDescent="0.2">
      <c r="A645" t="s">
        <v>53</v>
      </c>
      <c r="B645" t="s">
        <v>54</v>
      </c>
      <c r="C645" t="s">
        <v>74</v>
      </c>
      <c r="D645" s="21">
        <v>46114</v>
      </c>
      <c r="E645">
        <v>16.95</v>
      </c>
      <c r="F645">
        <v>18.95</v>
      </c>
      <c r="G645" s="28">
        <f>IF(ISNUMBER(H645),AVERAGE(H645:I645),AVERAGE(E645:F645))/45</f>
        <v>0.39888888888888885</v>
      </c>
      <c r="H645">
        <v>17.95</v>
      </c>
      <c r="J645">
        <v>2025</v>
      </c>
      <c r="K645" t="s">
        <v>75</v>
      </c>
      <c r="M645" t="s">
        <v>69</v>
      </c>
      <c r="N645" t="s">
        <v>20</v>
      </c>
      <c r="O645" t="s">
        <v>132</v>
      </c>
      <c r="Q645" t="s">
        <v>82</v>
      </c>
      <c r="R645" t="s">
        <v>58</v>
      </c>
      <c r="S645" t="s">
        <v>59</v>
      </c>
      <c r="T645" t="s">
        <v>44</v>
      </c>
    </row>
    <row r="646" spans="1:20" hidden="1" x14ac:dyDescent="0.2">
      <c r="A646" t="s">
        <v>53</v>
      </c>
      <c r="B646" t="s">
        <v>54</v>
      </c>
      <c r="C646" t="s">
        <v>74</v>
      </c>
      <c r="D646" s="21">
        <v>46114</v>
      </c>
      <c r="E646">
        <v>14.95</v>
      </c>
      <c r="F646">
        <v>16.95</v>
      </c>
      <c r="G646" s="28">
        <f>IF(ISNUMBER(H646),AVERAGE(H646:I646),AVERAGE(E646:F646))/45</f>
        <v>0.35444444444444445</v>
      </c>
      <c r="J646">
        <v>2025</v>
      </c>
      <c r="K646" t="s">
        <v>76</v>
      </c>
      <c r="M646" t="s">
        <v>69</v>
      </c>
      <c r="N646" t="s">
        <v>20</v>
      </c>
      <c r="O646" t="s">
        <v>132</v>
      </c>
      <c r="Q646" t="s">
        <v>82</v>
      </c>
      <c r="R646" t="s">
        <v>58</v>
      </c>
      <c r="S646" t="s">
        <v>59</v>
      </c>
      <c r="T646" t="s">
        <v>44</v>
      </c>
    </row>
    <row r="647" spans="1:20" x14ac:dyDescent="0.2">
      <c r="A647" t="s">
        <v>47</v>
      </c>
      <c r="B647" t="s">
        <v>18</v>
      </c>
      <c r="C647" t="s">
        <v>19</v>
      </c>
      <c r="D647" s="21">
        <v>46024</v>
      </c>
      <c r="E647">
        <v>200</v>
      </c>
      <c r="F647">
        <v>240</v>
      </c>
      <c r="G647" s="28">
        <f>IF(ISNUMBER(H647),AVERAGE(H647:I647),AVERAGE(E647:F647))/700</f>
        <v>0.30285714285714288</v>
      </c>
      <c r="H647">
        <v>200</v>
      </c>
      <c r="I647">
        <v>224</v>
      </c>
      <c r="J647">
        <v>2025</v>
      </c>
      <c r="K647" t="s">
        <v>52</v>
      </c>
      <c r="M647" t="s">
        <v>69</v>
      </c>
      <c r="N647" t="s">
        <v>20</v>
      </c>
      <c r="O647" t="s">
        <v>81</v>
      </c>
      <c r="Q647" t="s">
        <v>49</v>
      </c>
      <c r="R647" t="s">
        <v>50</v>
      </c>
      <c r="S647" t="s">
        <v>51</v>
      </c>
      <c r="T647" t="s">
        <v>44</v>
      </c>
    </row>
    <row r="648" spans="1:20" x14ac:dyDescent="0.2">
      <c r="A648" t="s">
        <v>47</v>
      </c>
      <c r="B648" t="s">
        <v>18</v>
      </c>
      <c r="C648" t="s">
        <v>19</v>
      </c>
      <c r="D648" s="21">
        <v>46024</v>
      </c>
      <c r="E648">
        <v>200</v>
      </c>
      <c r="F648">
        <v>240</v>
      </c>
      <c r="G648" s="28">
        <f>IF(ISNUMBER(H648),AVERAGE(H648:I648),AVERAGE(E648:F648))/700</f>
        <v>0.30285714285714288</v>
      </c>
      <c r="H648">
        <v>200</v>
      </c>
      <c r="I648">
        <v>224</v>
      </c>
      <c r="J648">
        <v>2025</v>
      </c>
      <c r="K648" t="s">
        <v>21</v>
      </c>
      <c r="M648" t="s">
        <v>69</v>
      </c>
      <c r="N648" t="s">
        <v>20</v>
      </c>
      <c r="O648" t="s">
        <v>81</v>
      </c>
      <c r="P648" t="s">
        <v>77</v>
      </c>
      <c r="Q648" t="s">
        <v>49</v>
      </c>
      <c r="R648" t="s">
        <v>50</v>
      </c>
      <c r="S648" t="s">
        <v>51</v>
      </c>
      <c r="T648" t="s">
        <v>44</v>
      </c>
    </row>
    <row r="649" spans="1:20" x14ac:dyDescent="0.2">
      <c r="A649" t="s">
        <v>47</v>
      </c>
      <c r="B649" t="s">
        <v>18</v>
      </c>
      <c r="C649" t="s">
        <v>19</v>
      </c>
      <c r="D649" s="21">
        <v>46024</v>
      </c>
      <c r="E649">
        <v>180</v>
      </c>
      <c r="F649">
        <v>216</v>
      </c>
      <c r="G649" s="28">
        <f>IF(ISNUMBER(H649),AVERAGE(H649:I649),AVERAGE(E649:F649))/700</f>
        <v>0.28999999999999998</v>
      </c>
      <c r="H649">
        <v>190</v>
      </c>
      <c r="I649">
        <v>216</v>
      </c>
      <c r="J649">
        <v>2025</v>
      </c>
      <c r="K649" t="s">
        <v>71</v>
      </c>
      <c r="M649" t="s">
        <v>69</v>
      </c>
      <c r="N649" t="s">
        <v>20</v>
      </c>
      <c r="O649" t="s">
        <v>81</v>
      </c>
      <c r="P649" t="s">
        <v>77</v>
      </c>
      <c r="Q649" t="s">
        <v>49</v>
      </c>
      <c r="R649" t="s">
        <v>50</v>
      </c>
      <c r="S649" t="s">
        <v>51</v>
      </c>
      <c r="T649" t="s">
        <v>44</v>
      </c>
    </row>
    <row r="650" spans="1:20" x14ac:dyDescent="0.2">
      <c r="A650" t="s">
        <v>47</v>
      </c>
      <c r="B650" t="s">
        <v>18</v>
      </c>
      <c r="C650" t="s">
        <v>19</v>
      </c>
      <c r="D650" s="21">
        <v>46027</v>
      </c>
      <c r="E650">
        <v>204</v>
      </c>
      <c r="F650">
        <v>240</v>
      </c>
      <c r="G650" s="28">
        <f>IF(ISNUMBER(H650),AVERAGE(H650:I650),AVERAGE(E650:F650))/700</f>
        <v>0.31</v>
      </c>
      <c r="H650">
        <v>210</v>
      </c>
      <c r="I650">
        <v>224</v>
      </c>
      <c r="J650">
        <v>2025</v>
      </c>
      <c r="K650" t="s">
        <v>21</v>
      </c>
      <c r="M650" t="s">
        <v>69</v>
      </c>
      <c r="N650" t="s">
        <v>20</v>
      </c>
      <c r="O650" t="s">
        <v>79</v>
      </c>
      <c r="P650" t="s">
        <v>77</v>
      </c>
      <c r="Q650" t="s">
        <v>49</v>
      </c>
      <c r="R650" t="s">
        <v>50</v>
      </c>
      <c r="S650" t="s">
        <v>51</v>
      </c>
      <c r="T650" t="s">
        <v>44</v>
      </c>
    </row>
    <row r="651" spans="1:20" x14ac:dyDescent="0.2">
      <c r="A651" t="s">
        <v>47</v>
      </c>
      <c r="B651" t="s">
        <v>18</v>
      </c>
      <c r="C651" t="s">
        <v>19</v>
      </c>
      <c r="D651" s="21">
        <v>46027</v>
      </c>
      <c r="E651">
        <v>204</v>
      </c>
      <c r="F651">
        <v>240</v>
      </c>
      <c r="G651" s="28">
        <f>IF(ISNUMBER(H651),AVERAGE(H651:I651),AVERAGE(E651:F651))/700</f>
        <v>0.31</v>
      </c>
      <c r="H651">
        <v>210</v>
      </c>
      <c r="I651">
        <v>224</v>
      </c>
      <c r="J651">
        <v>2025</v>
      </c>
      <c r="K651" t="s">
        <v>52</v>
      </c>
      <c r="M651" t="s">
        <v>69</v>
      </c>
      <c r="N651" t="s">
        <v>20</v>
      </c>
      <c r="O651" t="s">
        <v>79</v>
      </c>
      <c r="Q651" t="s">
        <v>49</v>
      </c>
      <c r="R651" t="s">
        <v>50</v>
      </c>
      <c r="S651" t="s">
        <v>51</v>
      </c>
      <c r="T651" t="s">
        <v>44</v>
      </c>
    </row>
    <row r="652" spans="1:20" x14ac:dyDescent="0.2">
      <c r="A652" t="s">
        <v>47</v>
      </c>
      <c r="B652" t="s">
        <v>18</v>
      </c>
      <c r="C652" t="s">
        <v>19</v>
      </c>
      <c r="D652" s="21">
        <v>46027</v>
      </c>
      <c r="E652">
        <v>200</v>
      </c>
      <c r="F652">
        <v>231</v>
      </c>
      <c r="G652" s="28">
        <f>IF(ISNUMBER(H652),AVERAGE(H652:I652),AVERAGE(E652:F652))/700</f>
        <v>0.30499999999999999</v>
      </c>
      <c r="H652">
        <v>203</v>
      </c>
      <c r="I652">
        <v>224</v>
      </c>
      <c r="J652">
        <v>2025</v>
      </c>
      <c r="K652" t="s">
        <v>71</v>
      </c>
      <c r="M652" t="s">
        <v>69</v>
      </c>
      <c r="N652" t="s">
        <v>20</v>
      </c>
      <c r="O652" t="s">
        <v>79</v>
      </c>
      <c r="P652" t="s">
        <v>77</v>
      </c>
      <c r="Q652" t="s">
        <v>49</v>
      </c>
      <c r="R652" t="s">
        <v>50</v>
      </c>
      <c r="S652" t="s">
        <v>51</v>
      </c>
      <c r="T652" t="s">
        <v>44</v>
      </c>
    </row>
    <row r="653" spans="1:20" x14ac:dyDescent="0.2">
      <c r="A653" t="s">
        <v>47</v>
      </c>
      <c r="B653" t="s">
        <v>18</v>
      </c>
      <c r="C653" t="s">
        <v>19</v>
      </c>
      <c r="D653" s="21">
        <v>46028</v>
      </c>
      <c r="E653">
        <v>204</v>
      </c>
      <c r="F653">
        <v>240</v>
      </c>
      <c r="G653" s="28">
        <f>IF(ISNUMBER(H653),AVERAGE(H653:I653),AVERAGE(E653:F653))/700</f>
        <v>0.31</v>
      </c>
      <c r="H653">
        <v>210</v>
      </c>
      <c r="I653">
        <v>224</v>
      </c>
      <c r="J653">
        <v>2025</v>
      </c>
      <c r="K653" t="s">
        <v>21</v>
      </c>
      <c r="M653" t="s">
        <v>69</v>
      </c>
      <c r="N653" t="s">
        <v>20</v>
      </c>
      <c r="O653" t="s">
        <v>42</v>
      </c>
      <c r="P653" t="s">
        <v>77</v>
      </c>
      <c r="Q653" t="s">
        <v>49</v>
      </c>
      <c r="R653" t="s">
        <v>50</v>
      </c>
      <c r="S653" t="s">
        <v>51</v>
      </c>
      <c r="T653" t="s">
        <v>44</v>
      </c>
    </row>
    <row r="654" spans="1:20" x14ac:dyDescent="0.2">
      <c r="A654" t="s">
        <v>47</v>
      </c>
      <c r="B654" t="s">
        <v>18</v>
      </c>
      <c r="C654" t="s">
        <v>19</v>
      </c>
      <c r="D654" s="21">
        <v>46028</v>
      </c>
      <c r="E654">
        <v>204</v>
      </c>
      <c r="F654">
        <v>240</v>
      </c>
      <c r="G654" s="28">
        <f>IF(ISNUMBER(H654),AVERAGE(H654:I654),AVERAGE(E654:F654))/700</f>
        <v>0.31</v>
      </c>
      <c r="H654">
        <v>210</v>
      </c>
      <c r="I654">
        <v>224</v>
      </c>
      <c r="J654">
        <v>2025</v>
      </c>
      <c r="K654" t="s">
        <v>52</v>
      </c>
      <c r="M654" t="s">
        <v>69</v>
      </c>
      <c r="N654" t="s">
        <v>20</v>
      </c>
      <c r="O654" t="s">
        <v>42</v>
      </c>
      <c r="Q654" t="s">
        <v>49</v>
      </c>
      <c r="R654" t="s">
        <v>50</v>
      </c>
      <c r="S654" t="s">
        <v>51</v>
      </c>
      <c r="T654" t="s">
        <v>44</v>
      </c>
    </row>
    <row r="655" spans="1:20" x14ac:dyDescent="0.2">
      <c r="A655" t="s">
        <v>47</v>
      </c>
      <c r="B655" t="s">
        <v>18</v>
      </c>
      <c r="C655" t="s">
        <v>19</v>
      </c>
      <c r="D655" s="21">
        <v>46028</v>
      </c>
      <c r="E655">
        <v>200</v>
      </c>
      <c r="F655">
        <v>231</v>
      </c>
      <c r="G655" s="28">
        <f>IF(ISNUMBER(H655),AVERAGE(H655:I655),AVERAGE(E655:F655))/700</f>
        <v>0.30499999999999999</v>
      </c>
      <c r="H655">
        <v>203</v>
      </c>
      <c r="I655">
        <v>224</v>
      </c>
      <c r="J655">
        <v>2025</v>
      </c>
      <c r="K655" t="s">
        <v>71</v>
      </c>
      <c r="M655" t="s">
        <v>69</v>
      </c>
      <c r="N655" t="s">
        <v>20</v>
      </c>
      <c r="O655" t="s">
        <v>42</v>
      </c>
      <c r="P655" t="s">
        <v>77</v>
      </c>
      <c r="Q655" t="s">
        <v>49</v>
      </c>
      <c r="R655" t="s">
        <v>50</v>
      </c>
      <c r="S655" t="s">
        <v>51</v>
      </c>
      <c r="T655" t="s">
        <v>44</v>
      </c>
    </row>
    <row r="656" spans="1:20" x14ac:dyDescent="0.2">
      <c r="A656" t="s">
        <v>47</v>
      </c>
      <c r="B656" t="s">
        <v>18</v>
      </c>
      <c r="C656" t="s">
        <v>19</v>
      </c>
      <c r="D656" s="21">
        <v>46029</v>
      </c>
      <c r="E656">
        <v>204</v>
      </c>
      <c r="F656">
        <v>240</v>
      </c>
      <c r="G656" s="28">
        <f>IF(ISNUMBER(H656),AVERAGE(H656:I656),AVERAGE(E656:F656))/700</f>
        <v>0.31</v>
      </c>
      <c r="H656">
        <v>210</v>
      </c>
      <c r="I656">
        <v>224</v>
      </c>
      <c r="J656">
        <v>2025</v>
      </c>
      <c r="K656" t="s">
        <v>52</v>
      </c>
      <c r="M656" t="s">
        <v>69</v>
      </c>
      <c r="N656" t="s">
        <v>20</v>
      </c>
      <c r="O656" t="s">
        <v>42</v>
      </c>
      <c r="Q656" t="s">
        <v>49</v>
      </c>
      <c r="R656" t="s">
        <v>50</v>
      </c>
      <c r="S656" t="s">
        <v>51</v>
      </c>
      <c r="T656" t="s">
        <v>44</v>
      </c>
    </row>
    <row r="657" spans="1:20" x14ac:dyDescent="0.2">
      <c r="A657" t="s">
        <v>47</v>
      </c>
      <c r="B657" t="s">
        <v>18</v>
      </c>
      <c r="C657" t="s">
        <v>19</v>
      </c>
      <c r="D657" s="21">
        <v>46029</v>
      </c>
      <c r="E657">
        <v>204</v>
      </c>
      <c r="F657">
        <v>240</v>
      </c>
      <c r="G657" s="28">
        <f>IF(ISNUMBER(H657),AVERAGE(H657:I657),AVERAGE(E657:F657))/700</f>
        <v>0.31</v>
      </c>
      <c r="H657">
        <v>210</v>
      </c>
      <c r="I657">
        <v>224</v>
      </c>
      <c r="J657">
        <v>2025</v>
      </c>
      <c r="K657" t="s">
        <v>21</v>
      </c>
      <c r="M657" t="s">
        <v>69</v>
      </c>
      <c r="N657" t="s">
        <v>20</v>
      </c>
      <c r="O657" t="s">
        <v>42</v>
      </c>
      <c r="P657" t="s">
        <v>77</v>
      </c>
      <c r="Q657" t="s">
        <v>49</v>
      </c>
      <c r="R657" t="s">
        <v>50</v>
      </c>
      <c r="S657" t="s">
        <v>51</v>
      </c>
      <c r="T657" t="s">
        <v>44</v>
      </c>
    </row>
    <row r="658" spans="1:20" x14ac:dyDescent="0.2">
      <c r="A658" t="s">
        <v>47</v>
      </c>
      <c r="B658" t="s">
        <v>18</v>
      </c>
      <c r="C658" t="s">
        <v>19</v>
      </c>
      <c r="D658" s="21">
        <v>46029</v>
      </c>
      <c r="E658">
        <v>200</v>
      </c>
      <c r="F658">
        <v>231</v>
      </c>
      <c r="G658" s="28">
        <f>IF(ISNUMBER(H658),AVERAGE(H658:I658),AVERAGE(E658:F658))/700</f>
        <v>0.30499999999999999</v>
      </c>
      <c r="H658">
        <v>203</v>
      </c>
      <c r="I658">
        <v>224</v>
      </c>
      <c r="J658">
        <v>2025</v>
      </c>
      <c r="K658" t="s">
        <v>71</v>
      </c>
      <c r="M658" t="s">
        <v>69</v>
      </c>
      <c r="N658" t="s">
        <v>20</v>
      </c>
      <c r="O658" t="s">
        <v>42</v>
      </c>
      <c r="P658" t="s">
        <v>77</v>
      </c>
      <c r="Q658" t="s">
        <v>49</v>
      </c>
      <c r="R658" t="s">
        <v>50</v>
      </c>
      <c r="S658" t="s">
        <v>51</v>
      </c>
      <c r="T658" t="s">
        <v>44</v>
      </c>
    </row>
    <row r="659" spans="1:20" x14ac:dyDescent="0.2">
      <c r="A659" t="s">
        <v>47</v>
      </c>
      <c r="B659" t="s">
        <v>18</v>
      </c>
      <c r="C659" t="s">
        <v>19</v>
      </c>
      <c r="D659" s="21">
        <v>46030</v>
      </c>
      <c r="E659">
        <v>204</v>
      </c>
      <c r="F659">
        <v>240</v>
      </c>
      <c r="G659" s="28">
        <f>IF(ISNUMBER(H659),AVERAGE(H659:I659),AVERAGE(E659:F659))/700</f>
        <v>0.31</v>
      </c>
      <c r="H659">
        <v>210</v>
      </c>
      <c r="I659">
        <v>224</v>
      </c>
      <c r="J659">
        <v>2025</v>
      </c>
      <c r="K659" t="s">
        <v>21</v>
      </c>
      <c r="M659" t="s">
        <v>69</v>
      </c>
      <c r="N659" t="s">
        <v>20</v>
      </c>
      <c r="O659" t="s">
        <v>42</v>
      </c>
      <c r="P659" t="s">
        <v>77</v>
      </c>
      <c r="Q659" t="s">
        <v>49</v>
      </c>
      <c r="R659" t="s">
        <v>50</v>
      </c>
      <c r="S659" t="s">
        <v>51</v>
      </c>
      <c r="T659" t="s">
        <v>44</v>
      </c>
    </row>
    <row r="660" spans="1:20" x14ac:dyDescent="0.2">
      <c r="A660" t="s">
        <v>47</v>
      </c>
      <c r="B660" t="s">
        <v>18</v>
      </c>
      <c r="C660" t="s">
        <v>19</v>
      </c>
      <c r="D660" s="21">
        <v>46030</v>
      </c>
      <c r="E660">
        <v>204</v>
      </c>
      <c r="F660">
        <v>240</v>
      </c>
      <c r="G660" s="28">
        <f>IF(ISNUMBER(H660),AVERAGE(H660:I660),AVERAGE(E660:F660))/700</f>
        <v>0.31</v>
      </c>
      <c r="H660">
        <v>210</v>
      </c>
      <c r="I660">
        <v>224</v>
      </c>
      <c r="J660">
        <v>2025</v>
      </c>
      <c r="K660" t="s">
        <v>52</v>
      </c>
      <c r="M660" t="s">
        <v>69</v>
      </c>
      <c r="N660" t="s">
        <v>20</v>
      </c>
      <c r="O660" t="s">
        <v>42</v>
      </c>
      <c r="Q660" t="s">
        <v>49</v>
      </c>
      <c r="R660" t="s">
        <v>50</v>
      </c>
      <c r="S660" t="s">
        <v>51</v>
      </c>
      <c r="T660" t="s">
        <v>44</v>
      </c>
    </row>
    <row r="661" spans="1:20" x14ac:dyDescent="0.2">
      <c r="A661" t="s">
        <v>47</v>
      </c>
      <c r="B661" t="s">
        <v>18</v>
      </c>
      <c r="C661" t="s">
        <v>19</v>
      </c>
      <c r="D661" s="21">
        <v>46030</v>
      </c>
      <c r="E661">
        <v>200</v>
      </c>
      <c r="F661">
        <v>231</v>
      </c>
      <c r="G661" s="28">
        <f>IF(ISNUMBER(H661),AVERAGE(H661:I661),AVERAGE(E661:F661))/700</f>
        <v>0.30499999999999999</v>
      </c>
      <c r="H661">
        <v>203</v>
      </c>
      <c r="I661">
        <v>224</v>
      </c>
      <c r="J661">
        <v>2025</v>
      </c>
      <c r="K661" t="s">
        <v>71</v>
      </c>
      <c r="M661" t="s">
        <v>69</v>
      </c>
      <c r="N661" t="s">
        <v>20</v>
      </c>
      <c r="O661" t="s">
        <v>42</v>
      </c>
      <c r="P661" t="s">
        <v>77</v>
      </c>
      <c r="Q661" t="s">
        <v>49</v>
      </c>
      <c r="R661" t="s">
        <v>50</v>
      </c>
      <c r="S661" t="s">
        <v>51</v>
      </c>
      <c r="T661" t="s">
        <v>44</v>
      </c>
    </row>
    <row r="662" spans="1:20" x14ac:dyDescent="0.2">
      <c r="A662" t="s">
        <v>47</v>
      </c>
      <c r="B662" t="s">
        <v>18</v>
      </c>
      <c r="C662" t="s">
        <v>19</v>
      </c>
      <c r="D662" s="21">
        <v>46031</v>
      </c>
      <c r="E662">
        <v>204</v>
      </c>
      <c r="F662">
        <v>240</v>
      </c>
      <c r="G662" s="28">
        <f>IF(ISNUMBER(H662),AVERAGE(H662:I662),AVERAGE(E662:F662))/700</f>
        <v>0.31</v>
      </c>
      <c r="H662">
        <v>210</v>
      </c>
      <c r="I662">
        <v>224</v>
      </c>
      <c r="J662">
        <v>2025</v>
      </c>
      <c r="K662" t="s">
        <v>52</v>
      </c>
      <c r="M662" t="s">
        <v>69</v>
      </c>
      <c r="N662" t="s">
        <v>20</v>
      </c>
      <c r="O662" t="s">
        <v>42</v>
      </c>
      <c r="Q662" t="s">
        <v>49</v>
      </c>
      <c r="R662" t="s">
        <v>50</v>
      </c>
      <c r="S662" t="s">
        <v>51</v>
      </c>
      <c r="T662" t="s">
        <v>44</v>
      </c>
    </row>
    <row r="663" spans="1:20" x14ac:dyDescent="0.2">
      <c r="A663" t="s">
        <v>47</v>
      </c>
      <c r="B663" t="s">
        <v>18</v>
      </c>
      <c r="C663" t="s">
        <v>19</v>
      </c>
      <c r="D663" s="21">
        <v>46031</v>
      </c>
      <c r="E663">
        <v>204</v>
      </c>
      <c r="F663">
        <v>240</v>
      </c>
      <c r="G663" s="28">
        <f>IF(ISNUMBER(H663),AVERAGE(H663:I663),AVERAGE(E663:F663))/700</f>
        <v>0.31</v>
      </c>
      <c r="H663">
        <v>210</v>
      </c>
      <c r="I663">
        <v>224</v>
      </c>
      <c r="J663">
        <v>2025</v>
      </c>
      <c r="K663" t="s">
        <v>21</v>
      </c>
      <c r="M663" t="s">
        <v>69</v>
      </c>
      <c r="N663" t="s">
        <v>20</v>
      </c>
      <c r="O663" t="s">
        <v>42</v>
      </c>
      <c r="P663" t="s">
        <v>77</v>
      </c>
      <c r="Q663" t="s">
        <v>49</v>
      </c>
      <c r="R663" t="s">
        <v>50</v>
      </c>
      <c r="S663" t="s">
        <v>51</v>
      </c>
      <c r="T663" t="s">
        <v>44</v>
      </c>
    </row>
    <row r="664" spans="1:20" x14ac:dyDescent="0.2">
      <c r="A664" t="s">
        <v>47</v>
      </c>
      <c r="B664" t="s">
        <v>18</v>
      </c>
      <c r="C664" t="s">
        <v>19</v>
      </c>
      <c r="D664" s="21">
        <v>46031</v>
      </c>
      <c r="E664">
        <v>200</v>
      </c>
      <c r="F664">
        <v>231</v>
      </c>
      <c r="G664" s="28">
        <f>IF(ISNUMBER(H664),AVERAGE(H664:I664),AVERAGE(E664:F664))/700</f>
        <v>0.30499999999999999</v>
      </c>
      <c r="H664">
        <v>203</v>
      </c>
      <c r="I664">
        <v>224</v>
      </c>
      <c r="J664">
        <v>2025</v>
      </c>
      <c r="K664" t="s">
        <v>71</v>
      </c>
      <c r="M664" t="s">
        <v>69</v>
      </c>
      <c r="N664" t="s">
        <v>20</v>
      </c>
      <c r="O664" t="s">
        <v>42</v>
      </c>
      <c r="P664" t="s">
        <v>77</v>
      </c>
      <c r="Q664" t="s">
        <v>49</v>
      </c>
      <c r="R664" t="s">
        <v>50</v>
      </c>
      <c r="S664" t="s">
        <v>51</v>
      </c>
      <c r="T664" t="s">
        <v>44</v>
      </c>
    </row>
    <row r="665" spans="1:20" x14ac:dyDescent="0.2">
      <c r="A665" t="s">
        <v>47</v>
      </c>
      <c r="B665" t="s">
        <v>18</v>
      </c>
      <c r="C665" t="s">
        <v>19</v>
      </c>
      <c r="D665" s="21">
        <v>46034</v>
      </c>
      <c r="E665">
        <v>231</v>
      </c>
      <c r="F665">
        <v>254</v>
      </c>
      <c r="G665" s="28">
        <f>IF(ISNUMBER(H665),AVERAGE(H665:I665),AVERAGE(E665:F665))/700</f>
        <v>0.35642857142857143</v>
      </c>
      <c r="H665">
        <v>245</v>
      </c>
      <c r="I665">
        <v>254</v>
      </c>
      <c r="J665">
        <v>2025</v>
      </c>
      <c r="K665" t="s">
        <v>21</v>
      </c>
      <c r="L665" t="s">
        <v>48</v>
      </c>
      <c r="M665" t="s">
        <v>62</v>
      </c>
      <c r="N665" t="s">
        <v>20</v>
      </c>
      <c r="O665" t="s">
        <v>79</v>
      </c>
      <c r="P665" t="s">
        <v>77</v>
      </c>
      <c r="Q665" t="s">
        <v>49</v>
      </c>
      <c r="R665" t="s">
        <v>50</v>
      </c>
      <c r="S665" t="s">
        <v>51</v>
      </c>
      <c r="T665" t="s">
        <v>44</v>
      </c>
    </row>
    <row r="666" spans="1:20" x14ac:dyDescent="0.2">
      <c r="A666" t="s">
        <v>47</v>
      </c>
      <c r="B666" t="s">
        <v>18</v>
      </c>
      <c r="C666" t="s">
        <v>19</v>
      </c>
      <c r="D666" s="21">
        <v>46034</v>
      </c>
      <c r="E666">
        <v>231</v>
      </c>
      <c r="F666">
        <v>254</v>
      </c>
      <c r="G666" s="28">
        <f>IF(ISNUMBER(H666),AVERAGE(H666:I666),AVERAGE(E666:F666))/700</f>
        <v>0.35642857142857143</v>
      </c>
      <c r="H666">
        <v>245</v>
      </c>
      <c r="I666">
        <v>254</v>
      </c>
      <c r="J666">
        <v>2025</v>
      </c>
      <c r="K666" t="s">
        <v>71</v>
      </c>
      <c r="L666" t="s">
        <v>48</v>
      </c>
      <c r="M666" t="s">
        <v>62</v>
      </c>
      <c r="N666" t="s">
        <v>20</v>
      </c>
      <c r="O666" t="s">
        <v>79</v>
      </c>
      <c r="P666" t="s">
        <v>77</v>
      </c>
      <c r="Q666" t="s">
        <v>49</v>
      </c>
      <c r="R666" t="s">
        <v>50</v>
      </c>
      <c r="S666" t="s">
        <v>51</v>
      </c>
      <c r="T666" t="s">
        <v>44</v>
      </c>
    </row>
    <row r="667" spans="1:20" x14ac:dyDescent="0.2">
      <c r="A667" t="s">
        <v>47</v>
      </c>
      <c r="B667" t="s">
        <v>18</v>
      </c>
      <c r="C667" t="s">
        <v>19</v>
      </c>
      <c r="D667" s="21">
        <v>46034</v>
      </c>
      <c r="E667">
        <v>231</v>
      </c>
      <c r="F667">
        <v>254</v>
      </c>
      <c r="G667" s="28">
        <f>IF(ISNUMBER(H667),AVERAGE(H667:I667),AVERAGE(E667:F667))/700</f>
        <v>0.35642857142857143</v>
      </c>
      <c r="H667">
        <v>245</v>
      </c>
      <c r="I667">
        <v>254</v>
      </c>
      <c r="J667">
        <v>2025</v>
      </c>
      <c r="K667" t="s">
        <v>52</v>
      </c>
      <c r="L667" t="s">
        <v>48</v>
      </c>
      <c r="M667" t="s">
        <v>62</v>
      </c>
      <c r="N667" t="s">
        <v>20</v>
      </c>
      <c r="O667" t="s">
        <v>79</v>
      </c>
      <c r="Q667" t="s">
        <v>49</v>
      </c>
      <c r="R667" t="s">
        <v>50</v>
      </c>
      <c r="S667" t="s">
        <v>51</v>
      </c>
      <c r="T667" t="s">
        <v>44</v>
      </c>
    </row>
    <row r="668" spans="1:20" x14ac:dyDescent="0.2">
      <c r="A668" t="s">
        <v>47</v>
      </c>
      <c r="B668" t="s">
        <v>18</v>
      </c>
      <c r="C668" t="s">
        <v>19</v>
      </c>
      <c r="D668" s="21">
        <v>46035</v>
      </c>
      <c r="E668">
        <v>231</v>
      </c>
      <c r="F668">
        <v>254</v>
      </c>
      <c r="G668" s="28">
        <f>IF(ISNUMBER(H668),AVERAGE(H668:I668),AVERAGE(E668:F668))/700</f>
        <v>0.35642857142857143</v>
      </c>
      <c r="H668">
        <v>245</v>
      </c>
      <c r="I668">
        <v>254</v>
      </c>
      <c r="J668">
        <v>2025</v>
      </c>
      <c r="K668" t="s">
        <v>21</v>
      </c>
      <c r="L668" t="s">
        <v>48</v>
      </c>
      <c r="M668" t="s">
        <v>62</v>
      </c>
      <c r="N668" t="s">
        <v>20</v>
      </c>
      <c r="O668" t="s">
        <v>42</v>
      </c>
      <c r="P668" t="s">
        <v>77</v>
      </c>
      <c r="Q668" t="s">
        <v>49</v>
      </c>
      <c r="R668" t="s">
        <v>50</v>
      </c>
      <c r="S668" t="s">
        <v>51</v>
      </c>
      <c r="T668" t="s">
        <v>44</v>
      </c>
    </row>
    <row r="669" spans="1:20" x14ac:dyDescent="0.2">
      <c r="A669" t="s">
        <v>47</v>
      </c>
      <c r="B669" t="s">
        <v>18</v>
      </c>
      <c r="C669" t="s">
        <v>19</v>
      </c>
      <c r="D669" s="21">
        <v>46035</v>
      </c>
      <c r="E669">
        <v>231</v>
      </c>
      <c r="F669">
        <v>254</v>
      </c>
      <c r="G669" s="28">
        <f>IF(ISNUMBER(H669),AVERAGE(H669:I669),AVERAGE(E669:F669))/700</f>
        <v>0.35642857142857143</v>
      </c>
      <c r="H669">
        <v>245</v>
      </c>
      <c r="I669">
        <v>254</v>
      </c>
      <c r="J669">
        <v>2025</v>
      </c>
      <c r="K669" t="s">
        <v>71</v>
      </c>
      <c r="L669" t="s">
        <v>48</v>
      </c>
      <c r="M669" t="s">
        <v>62</v>
      </c>
      <c r="N669" t="s">
        <v>20</v>
      </c>
      <c r="O669" t="s">
        <v>42</v>
      </c>
      <c r="P669" t="s">
        <v>77</v>
      </c>
      <c r="Q669" t="s">
        <v>49</v>
      </c>
      <c r="R669" t="s">
        <v>50</v>
      </c>
      <c r="S669" t="s">
        <v>51</v>
      </c>
      <c r="T669" t="s">
        <v>44</v>
      </c>
    </row>
    <row r="670" spans="1:20" x14ac:dyDescent="0.2">
      <c r="A670" t="s">
        <v>47</v>
      </c>
      <c r="B670" t="s">
        <v>18</v>
      </c>
      <c r="C670" t="s">
        <v>19</v>
      </c>
      <c r="D670" s="21">
        <v>46035</v>
      </c>
      <c r="E670">
        <v>231</v>
      </c>
      <c r="F670">
        <v>254</v>
      </c>
      <c r="G670" s="28">
        <f>IF(ISNUMBER(H670),AVERAGE(H670:I670),AVERAGE(E670:F670))/700</f>
        <v>0.35642857142857143</v>
      </c>
      <c r="H670">
        <v>245</v>
      </c>
      <c r="I670">
        <v>254</v>
      </c>
      <c r="J670">
        <v>2025</v>
      </c>
      <c r="K670" t="s">
        <v>52</v>
      </c>
      <c r="L670" t="s">
        <v>48</v>
      </c>
      <c r="M670" t="s">
        <v>62</v>
      </c>
      <c r="N670" t="s">
        <v>20</v>
      </c>
      <c r="O670" t="s">
        <v>42</v>
      </c>
      <c r="Q670" t="s">
        <v>49</v>
      </c>
      <c r="R670" t="s">
        <v>50</v>
      </c>
      <c r="S670" t="s">
        <v>51</v>
      </c>
      <c r="T670" t="s">
        <v>44</v>
      </c>
    </row>
    <row r="671" spans="1:20" x14ac:dyDescent="0.2">
      <c r="A671" t="s">
        <v>47</v>
      </c>
      <c r="B671" t="s">
        <v>18</v>
      </c>
      <c r="C671" t="s">
        <v>19</v>
      </c>
      <c r="D671" s="21">
        <v>46036</v>
      </c>
      <c r="E671">
        <v>231</v>
      </c>
      <c r="F671">
        <v>254</v>
      </c>
      <c r="G671" s="28">
        <f>IF(ISNUMBER(H671),AVERAGE(H671:I671),AVERAGE(E671:F671))/700</f>
        <v>0.35642857142857143</v>
      </c>
      <c r="H671">
        <v>245</v>
      </c>
      <c r="I671">
        <v>254</v>
      </c>
      <c r="J671">
        <v>2025</v>
      </c>
      <c r="K671" t="s">
        <v>52</v>
      </c>
      <c r="L671" t="s">
        <v>48</v>
      </c>
      <c r="M671" t="s">
        <v>62</v>
      </c>
      <c r="N671" t="s">
        <v>20</v>
      </c>
      <c r="O671" t="s">
        <v>42</v>
      </c>
      <c r="Q671" t="s">
        <v>49</v>
      </c>
      <c r="R671" t="s">
        <v>50</v>
      </c>
      <c r="S671" t="s">
        <v>51</v>
      </c>
      <c r="T671" t="s">
        <v>44</v>
      </c>
    </row>
    <row r="672" spans="1:20" x14ac:dyDescent="0.2">
      <c r="A672" t="s">
        <v>47</v>
      </c>
      <c r="B672" t="s">
        <v>18</v>
      </c>
      <c r="C672" t="s">
        <v>19</v>
      </c>
      <c r="D672" s="21">
        <v>46036</v>
      </c>
      <c r="E672">
        <v>231</v>
      </c>
      <c r="F672">
        <v>254</v>
      </c>
      <c r="G672" s="28">
        <f>IF(ISNUMBER(H672),AVERAGE(H672:I672),AVERAGE(E672:F672))/700</f>
        <v>0.35642857142857143</v>
      </c>
      <c r="H672">
        <v>245</v>
      </c>
      <c r="I672">
        <v>254</v>
      </c>
      <c r="J672">
        <v>2025</v>
      </c>
      <c r="K672" t="s">
        <v>21</v>
      </c>
      <c r="L672" t="s">
        <v>48</v>
      </c>
      <c r="M672" t="s">
        <v>62</v>
      </c>
      <c r="N672" t="s">
        <v>20</v>
      </c>
      <c r="O672" t="s">
        <v>42</v>
      </c>
      <c r="P672" t="s">
        <v>77</v>
      </c>
      <c r="Q672" t="s">
        <v>49</v>
      </c>
      <c r="R672" t="s">
        <v>50</v>
      </c>
      <c r="S672" t="s">
        <v>51</v>
      </c>
      <c r="T672" t="s">
        <v>44</v>
      </c>
    </row>
    <row r="673" spans="1:20" x14ac:dyDescent="0.2">
      <c r="A673" t="s">
        <v>47</v>
      </c>
      <c r="B673" t="s">
        <v>18</v>
      </c>
      <c r="C673" t="s">
        <v>19</v>
      </c>
      <c r="D673" s="21">
        <v>46036</v>
      </c>
      <c r="E673">
        <v>231</v>
      </c>
      <c r="F673">
        <v>254</v>
      </c>
      <c r="G673" s="28">
        <f>IF(ISNUMBER(H673),AVERAGE(H673:I673),AVERAGE(E673:F673))/700</f>
        <v>0.35642857142857143</v>
      </c>
      <c r="H673">
        <v>245</v>
      </c>
      <c r="I673">
        <v>254</v>
      </c>
      <c r="J673">
        <v>2025</v>
      </c>
      <c r="K673" t="s">
        <v>71</v>
      </c>
      <c r="L673" t="s">
        <v>48</v>
      </c>
      <c r="M673" t="s">
        <v>62</v>
      </c>
      <c r="N673" t="s">
        <v>20</v>
      </c>
      <c r="O673" t="s">
        <v>42</v>
      </c>
      <c r="P673" t="s">
        <v>77</v>
      </c>
      <c r="Q673" t="s">
        <v>49</v>
      </c>
      <c r="R673" t="s">
        <v>50</v>
      </c>
      <c r="S673" t="s">
        <v>51</v>
      </c>
      <c r="T673" t="s">
        <v>44</v>
      </c>
    </row>
    <row r="674" spans="1:20" x14ac:dyDescent="0.2">
      <c r="A674" t="s">
        <v>47</v>
      </c>
      <c r="B674" t="s">
        <v>18</v>
      </c>
      <c r="C674" t="s">
        <v>19</v>
      </c>
      <c r="D674" s="21">
        <v>46037</v>
      </c>
      <c r="E674">
        <v>254</v>
      </c>
      <c r="F674">
        <v>273</v>
      </c>
      <c r="G674" s="28">
        <f>IF(ISNUMBER(H674),AVERAGE(H674:I674),AVERAGE(E674:F674))/700</f>
        <v>0.37142857142857144</v>
      </c>
      <c r="H674">
        <v>254</v>
      </c>
      <c r="I674">
        <v>266</v>
      </c>
      <c r="J674">
        <v>2025</v>
      </c>
      <c r="K674" t="s">
        <v>52</v>
      </c>
      <c r="L674" t="s">
        <v>48</v>
      </c>
      <c r="M674" t="s">
        <v>112</v>
      </c>
      <c r="N674" t="s">
        <v>20</v>
      </c>
      <c r="O674" t="s">
        <v>79</v>
      </c>
      <c r="P674" t="s">
        <v>57</v>
      </c>
      <c r="Q674" t="s">
        <v>49</v>
      </c>
      <c r="R674" t="s">
        <v>50</v>
      </c>
      <c r="S674" t="s">
        <v>51</v>
      </c>
      <c r="T674" t="s">
        <v>44</v>
      </c>
    </row>
    <row r="675" spans="1:20" x14ac:dyDescent="0.2">
      <c r="A675" t="s">
        <v>47</v>
      </c>
      <c r="B675" t="s">
        <v>18</v>
      </c>
      <c r="C675" t="s">
        <v>19</v>
      </c>
      <c r="D675" s="21">
        <v>46037</v>
      </c>
      <c r="E675">
        <v>254</v>
      </c>
      <c r="F675">
        <v>273</v>
      </c>
      <c r="G675" s="28">
        <f>IF(ISNUMBER(H675),AVERAGE(H675:I675),AVERAGE(E675:F675))/700</f>
        <v>0.37142857142857144</v>
      </c>
      <c r="H675">
        <v>254</v>
      </c>
      <c r="I675">
        <v>266</v>
      </c>
      <c r="J675">
        <v>2025</v>
      </c>
      <c r="K675" t="s">
        <v>21</v>
      </c>
      <c r="L675" t="s">
        <v>48</v>
      </c>
      <c r="M675" t="s">
        <v>112</v>
      </c>
      <c r="N675" t="s">
        <v>20</v>
      </c>
      <c r="O675" t="s">
        <v>79</v>
      </c>
      <c r="P675" t="s">
        <v>57</v>
      </c>
      <c r="Q675" t="s">
        <v>49</v>
      </c>
      <c r="R675" t="s">
        <v>50</v>
      </c>
      <c r="S675" t="s">
        <v>51</v>
      </c>
      <c r="T675" t="s">
        <v>44</v>
      </c>
    </row>
    <row r="676" spans="1:20" x14ac:dyDescent="0.2">
      <c r="A676" t="s">
        <v>47</v>
      </c>
      <c r="B676" t="s">
        <v>18</v>
      </c>
      <c r="C676" t="s">
        <v>19</v>
      </c>
      <c r="D676" s="21">
        <v>46037</v>
      </c>
      <c r="E676">
        <v>254</v>
      </c>
      <c r="F676">
        <v>273</v>
      </c>
      <c r="G676" s="28">
        <f>IF(ISNUMBER(H676),AVERAGE(H676:I676),AVERAGE(E676:F676))/700</f>
        <v>0.37142857142857144</v>
      </c>
      <c r="H676">
        <v>254</v>
      </c>
      <c r="I676">
        <v>266</v>
      </c>
      <c r="J676">
        <v>2025</v>
      </c>
      <c r="K676" t="s">
        <v>71</v>
      </c>
      <c r="L676" t="s">
        <v>48</v>
      </c>
      <c r="M676" t="s">
        <v>112</v>
      </c>
      <c r="N676" t="s">
        <v>20</v>
      </c>
      <c r="O676" t="s">
        <v>79</v>
      </c>
      <c r="P676" t="s">
        <v>57</v>
      </c>
      <c r="Q676" t="s">
        <v>49</v>
      </c>
      <c r="R676" t="s">
        <v>50</v>
      </c>
      <c r="S676" t="s">
        <v>51</v>
      </c>
      <c r="T676" t="s">
        <v>44</v>
      </c>
    </row>
    <row r="677" spans="1:20" x14ac:dyDescent="0.2">
      <c r="A677" t="s">
        <v>47</v>
      </c>
      <c r="B677" t="s">
        <v>18</v>
      </c>
      <c r="C677" t="s">
        <v>19</v>
      </c>
      <c r="D677" s="21">
        <v>46038</v>
      </c>
      <c r="E677">
        <v>254</v>
      </c>
      <c r="F677">
        <v>280</v>
      </c>
      <c r="G677" s="28">
        <f>IF(ISNUMBER(H677),AVERAGE(H677:I677),AVERAGE(E677:F677))/700</f>
        <v>0.38500000000000001</v>
      </c>
      <c r="H677">
        <v>266</v>
      </c>
      <c r="I677">
        <v>273</v>
      </c>
      <c r="J677">
        <v>2025</v>
      </c>
      <c r="K677" t="s">
        <v>52</v>
      </c>
      <c r="L677" t="s">
        <v>48</v>
      </c>
      <c r="M677" t="s">
        <v>112</v>
      </c>
      <c r="N677" t="s">
        <v>20</v>
      </c>
      <c r="O677" t="s">
        <v>79</v>
      </c>
      <c r="P677" t="s">
        <v>57</v>
      </c>
      <c r="Q677" t="s">
        <v>49</v>
      </c>
      <c r="R677" t="s">
        <v>50</v>
      </c>
      <c r="S677" t="s">
        <v>51</v>
      </c>
      <c r="T677" t="s">
        <v>44</v>
      </c>
    </row>
    <row r="678" spans="1:20" x14ac:dyDescent="0.2">
      <c r="A678" t="s">
        <v>47</v>
      </c>
      <c r="B678" t="s">
        <v>18</v>
      </c>
      <c r="C678" t="s">
        <v>19</v>
      </c>
      <c r="D678" s="21">
        <v>46038</v>
      </c>
      <c r="E678">
        <v>254</v>
      </c>
      <c r="F678">
        <v>280</v>
      </c>
      <c r="G678" s="28">
        <f>IF(ISNUMBER(H678),AVERAGE(H678:I678),AVERAGE(E678:F678))/700</f>
        <v>0.38500000000000001</v>
      </c>
      <c r="H678">
        <v>266</v>
      </c>
      <c r="I678">
        <v>273</v>
      </c>
      <c r="J678">
        <v>2025</v>
      </c>
      <c r="K678" t="s">
        <v>21</v>
      </c>
      <c r="L678" t="s">
        <v>48</v>
      </c>
      <c r="M678" t="s">
        <v>112</v>
      </c>
      <c r="N678" t="s">
        <v>20</v>
      </c>
      <c r="O678" t="s">
        <v>79</v>
      </c>
      <c r="P678" t="s">
        <v>57</v>
      </c>
      <c r="Q678" t="s">
        <v>49</v>
      </c>
      <c r="R678" t="s">
        <v>50</v>
      </c>
      <c r="S678" t="s">
        <v>51</v>
      </c>
      <c r="T678" t="s">
        <v>44</v>
      </c>
    </row>
    <row r="679" spans="1:20" x14ac:dyDescent="0.2">
      <c r="A679" t="s">
        <v>47</v>
      </c>
      <c r="B679" t="s">
        <v>18</v>
      </c>
      <c r="C679" t="s">
        <v>19</v>
      </c>
      <c r="D679" s="21">
        <v>46038</v>
      </c>
      <c r="E679">
        <v>254</v>
      </c>
      <c r="F679">
        <v>280</v>
      </c>
      <c r="G679" s="28">
        <f>IF(ISNUMBER(H679),AVERAGE(H679:I679),AVERAGE(E679:F679))/700</f>
        <v>0.38500000000000001</v>
      </c>
      <c r="H679">
        <v>266</v>
      </c>
      <c r="I679">
        <v>273</v>
      </c>
      <c r="J679">
        <v>2025</v>
      </c>
      <c r="K679" t="s">
        <v>71</v>
      </c>
      <c r="L679" t="s">
        <v>48</v>
      </c>
      <c r="M679" t="s">
        <v>112</v>
      </c>
      <c r="N679" t="s">
        <v>20</v>
      </c>
      <c r="O679" t="s">
        <v>79</v>
      </c>
      <c r="P679" t="s">
        <v>57</v>
      </c>
      <c r="Q679" t="s">
        <v>49</v>
      </c>
      <c r="R679" t="s">
        <v>50</v>
      </c>
      <c r="S679" t="s">
        <v>51</v>
      </c>
      <c r="T679" t="s">
        <v>44</v>
      </c>
    </row>
    <row r="680" spans="1:20" x14ac:dyDescent="0.2">
      <c r="A680" t="s">
        <v>47</v>
      </c>
      <c r="B680" t="s">
        <v>18</v>
      </c>
      <c r="C680" t="s">
        <v>19</v>
      </c>
      <c r="D680" s="21">
        <v>46042</v>
      </c>
      <c r="E680">
        <v>280</v>
      </c>
      <c r="F680">
        <v>308</v>
      </c>
      <c r="G680" s="28">
        <f>IF(ISNUMBER(H680),AVERAGE(H680:I680),AVERAGE(E680:F680))/700</f>
        <v>0.43</v>
      </c>
      <c r="H680">
        <v>294</v>
      </c>
      <c r="I680">
        <v>308</v>
      </c>
      <c r="J680">
        <v>2025</v>
      </c>
      <c r="K680" t="s">
        <v>52</v>
      </c>
      <c r="L680" t="s">
        <v>48</v>
      </c>
      <c r="M680" t="s">
        <v>112</v>
      </c>
      <c r="N680" t="s">
        <v>20</v>
      </c>
      <c r="P680" t="s">
        <v>57</v>
      </c>
      <c r="Q680" t="s">
        <v>49</v>
      </c>
      <c r="R680" t="s">
        <v>50</v>
      </c>
      <c r="S680" t="s">
        <v>51</v>
      </c>
      <c r="T680" t="s">
        <v>44</v>
      </c>
    </row>
    <row r="681" spans="1:20" x14ac:dyDescent="0.2">
      <c r="A681" t="s">
        <v>47</v>
      </c>
      <c r="B681" t="s">
        <v>18</v>
      </c>
      <c r="C681" t="s">
        <v>19</v>
      </c>
      <c r="D681" s="21">
        <v>46042</v>
      </c>
      <c r="E681">
        <v>280</v>
      </c>
      <c r="F681">
        <v>308</v>
      </c>
      <c r="G681" s="28">
        <f>IF(ISNUMBER(H681),AVERAGE(H681:I681),AVERAGE(E681:F681))/700</f>
        <v>0.43</v>
      </c>
      <c r="H681">
        <v>294</v>
      </c>
      <c r="I681">
        <v>308</v>
      </c>
      <c r="J681">
        <v>2025</v>
      </c>
      <c r="K681" t="s">
        <v>21</v>
      </c>
      <c r="L681" t="s">
        <v>48</v>
      </c>
      <c r="M681" t="s">
        <v>112</v>
      </c>
      <c r="N681" t="s">
        <v>20</v>
      </c>
      <c r="P681" t="s">
        <v>57</v>
      </c>
      <c r="Q681" t="s">
        <v>49</v>
      </c>
      <c r="R681" t="s">
        <v>50</v>
      </c>
      <c r="S681" t="s">
        <v>51</v>
      </c>
      <c r="T681" t="s">
        <v>44</v>
      </c>
    </row>
    <row r="682" spans="1:20" x14ac:dyDescent="0.2">
      <c r="A682" t="s">
        <v>47</v>
      </c>
      <c r="B682" t="s">
        <v>18</v>
      </c>
      <c r="C682" t="s">
        <v>19</v>
      </c>
      <c r="D682" s="21">
        <v>46042</v>
      </c>
      <c r="E682">
        <v>280</v>
      </c>
      <c r="F682">
        <v>308</v>
      </c>
      <c r="G682" s="28">
        <f>IF(ISNUMBER(H682),AVERAGE(H682:I682),AVERAGE(E682:F682))/700</f>
        <v>0.43</v>
      </c>
      <c r="H682">
        <v>294</v>
      </c>
      <c r="I682">
        <v>308</v>
      </c>
      <c r="J682">
        <v>2025</v>
      </c>
      <c r="K682" t="s">
        <v>71</v>
      </c>
      <c r="L682" t="s">
        <v>48</v>
      </c>
      <c r="M682" t="s">
        <v>112</v>
      </c>
      <c r="N682" t="s">
        <v>20</v>
      </c>
      <c r="P682" t="s">
        <v>57</v>
      </c>
      <c r="Q682" t="s">
        <v>49</v>
      </c>
      <c r="R682" t="s">
        <v>50</v>
      </c>
      <c r="S682" t="s">
        <v>51</v>
      </c>
      <c r="T682" t="s">
        <v>44</v>
      </c>
    </row>
    <row r="683" spans="1:20" x14ac:dyDescent="0.2">
      <c r="A683" t="s">
        <v>47</v>
      </c>
      <c r="B683" t="s">
        <v>18</v>
      </c>
      <c r="C683" t="s">
        <v>19</v>
      </c>
      <c r="D683" s="21">
        <v>46043</v>
      </c>
      <c r="E683">
        <v>280</v>
      </c>
      <c r="F683">
        <v>308</v>
      </c>
      <c r="G683" s="28">
        <f>IF(ISNUMBER(H683),AVERAGE(H683:I683),AVERAGE(E683:F683))/700</f>
        <v>0.43</v>
      </c>
      <c r="H683">
        <v>294</v>
      </c>
      <c r="I683">
        <v>308</v>
      </c>
      <c r="J683">
        <v>2025</v>
      </c>
      <c r="K683" t="s">
        <v>52</v>
      </c>
      <c r="L683" t="s">
        <v>48</v>
      </c>
      <c r="M683" t="s">
        <v>112</v>
      </c>
      <c r="N683" t="s">
        <v>20</v>
      </c>
      <c r="O683" t="s">
        <v>42</v>
      </c>
      <c r="P683" t="s">
        <v>57</v>
      </c>
      <c r="Q683" t="s">
        <v>49</v>
      </c>
      <c r="R683" t="s">
        <v>50</v>
      </c>
      <c r="S683" t="s">
        <v>51</v>
      </c>
      <c r="T683" t="s">
        <v>44</v>
      </c>
    </row>
    <row r="684" spans="1:20" x14ac:dyDescent="0.2">
      <c r="A684" t="s">
        <v>47</v>
      </c>
      <c r="B684" t="s">
        <v>18</v>
      </c>
      <c r="C684" t="s">
        <v>19</v>
      </c>
      <c r="D684" s="21">
        <v>46043</v>
      </c>
      <c r="E684">
        <v>280</v>
      </c>
      <c r="F684">
        <v>308</v>
      </c>
      <c r="G684" s="28">
        <f>IF(ISNUMBER(H684),AVERAGE(H684:I684),AVERAGE(E684:F684))/700</f>
        <v>0.43</v>
      </c>
      <c r="H684">
        <v>294</v>
      </c>
      <c r="I684">
        <v>308</v>
      </c>
      <c r="J684">
        <v>2025</v>
      </c>
      <c r="K684" t="s">
        <v>21</v>
      </c>
      <c r="L684" t="s">
        <v>48</v>
      </c>
      <c r="M684" t="s">
        <v>112</v>
      </c>
      <c r="N684" t="s">
        <v>20</v>
      </c>
      <c r="O684" t="s">
        <v>42</v>
      </c>
      <c r="P684" t="s">
        <v>57</v>
      </c>
      <c r="Q684" t="s">
        <v>49</v>
      </c>
      <c r="R684" t="s">
        <v>50</v>
      </c>
      <c r="S684" t="s">
        <v>51</v>
      </c>
      <c r="T684" t="s">
        <v>44</v>
      </c>
    </row>
    <row r="685" spans="1:20" x14ac:dyDescent="0.2">
      <c r="A685" t="s">
        <v>47</v>
      </c>
      <c r="B685" t="s">
        <v>18</v>
      </c>
      <c r="C685" t="s">
        <v>19</v>
      </c>
      <c r="D685" s="21">
        <v>46043</v>
      </c>
      <c r="E685">
        <v>280</v>
      </c>
      <c r="F685">
        <v>308</v>
      </c>
      <c r="G685" s="28">
        <f>IF(ISNUMBER(H685),AVERAGE(H685:I685),AVERAGE(E685:F685))/700</f>
        <v>0.43</v>
      </c>
      <c r="H685">
        <v>294</v>
      </c>
      <c r="I685">
        <v>308</v>
      </c>
      <c r="J685">
        <v>2025</v>
      </c>
      <c r="K685" t="s">
        <v>71</v>
      </c>
      <c r="L685" t="s">
        <v>48</v>
      </c>
      <c r="M685" t="s">
        <v>112</v>
      </c>
      <c r="N685" t="s">
        <v>20</v>
      </c>
      <c r="O685" t="s">
        <v>42</v>
      </c>
      <c r="P685" t="s">
        <v>57</v>
      </c>
      <c r="Q685" t="s">
        <v>49</v>
      </c>
      <c r="R685" t="s">
        <v>50</v>
      </c>
      <c r="S685" t="s">
        <v>51</v>
      </c>
      <c r="T685" t="s">
        <v>44</v>
      </c>
    </row>
    <row r="686" spans="1:20" x14ac:dyDescent="0.2">
      <c r="A686" t="s">
        <v>47</v>
      </c>
      <c r="B686" t="s">
        <v>18</v>
      </c>
      <c r="C686" t="s">
        <v>19</v>
      </c>
      <c r="D686" s="21">
        <v>46044</v>
      </c>
      <c r="E686">
        <v>280</v>
      </c>
      <c r="F686">
        <v>308</v>
      </c>
      <c r="G686" s="28">
        <f>IF(ISNUMBER(H686),AVERAGE(H686:I686),AVERAGE(E686:F686))/700</f>
        <v>0.43</v>
      </c>
      <c r="H686">
        <v>294</v>
      </c>
      <c r="I686">
        <v>308</v>
      </c>
      <c r="J686">
        <v>2025</v>
      </c>
      <c r="K686" t="s">
        <v>52</v>
      </c>
      <c r="L686" t="s">
        <v>48</v>
      </c>
      <c r="M686" t="s">
        <v>112</v>
      </c>
      <c r="N686" t="s">
        <v>20</v>
      </c>
      <c r="O686" t="s">
        <v>42</v>
      </c>
      <c r="P686" t="s">
        <v>57</v>
      </c>
      <c r="Q686" t="s">
        <v>49</v>
      </c>
      <c r="R686" t="s">
        <v>50</v>
      </c>
      <c r="S686" t="s">
        <v>51</v>
      </c>
      <c r="T686" t="s">
        <v>44</v>
      </c>
    </row>
    <row r="687" spans="1:20" x14ac:dyDescent="0.2">
      <c r="A687" t="s">
        <v>47</v>
      </c>
      <c r="B687" t="s">
        <v>18</v>
      </c>
      <c r="C687" t="s">
        <v>19</v>
      </c>
      <c r="D687" s="21">
        <v>46044</v>
      </c>
      <c r="E687">
        <v>280</v>
      </c>
      <c r="F687">
        <v>308</v>
      </c>
      <c r="G687" s="28">
        <f>IF(ISNUMBER(H687),AVERAGE(H687:I687),AVERAGE(E687:F687))/700</f>
        <v>0.43</v>
      </c>
      <c r="H687">
        <v>294</v>
      </c>
      <c r="I687">
        <v>308</v>
      </c>
      <c r="J687">
        <v>2025</v>
      </c>
      <c r="K687" t="s">
        <v>21</v>
      </c>
      <c r="L687" t="s">
        <v>48</v>
      </c>
      <c r="M687" t="s">
        <v>112</v>
      </c>
      <c r="N687" t="s">
        <v>20</v>
      </c>
      <c r="O687" t="s">
        <v>42</v>
      </c>
      <c r="P687" t="s">
        <v>57</v>
      </c>
      <c r="Q687" t="s">
        <v>49</v>
      </c>
      <c r="R687" t="s">
        <v>50</v>
      </c>
      <c r="S687" t="s">
        <v>51</v>
      </c>
      <c r="T687" t="s">
        <v>44</v>
      </c>
    </row>
    <row r="688" spans="1:20" x14ac:dyDescent="0.2">
      <c r="A688" t="s">
        <v>47</v>
      </c>
      <c r="B688" t="s">
        <v>18</v>
      </c>
      <c r="C688" t="s">
        <v>19</v>
      </c>
      <c r="D688" s="21">
        <v>46044</v>
      </c>
      <c r="E688">
        <v>280</v>
      </c>
      <c r="F688">
        <v>308</v>
      </c>
      <c r="G688" s="28">
        <f>IF(ISNUMBER(H688),AVERAGE(H688:I688),AVERAGE(E688:F688))/700</f>
        <v>0.43</v>
      </c>
      <c r="H688">
        <v>294</v>
      </c>
      <c r="I688">
        <v>308</v>
      </c>
      <c r="J688">
        <v>2025</v>
      </c>
      <c r="K688" t="s">
        <v>71</v>
      </c>
      <c r="L688" t="s">
        <v>48</v>
      </c>
      <c r="M688" t="s">
        <v>112</v>
      </c>
      <c r="N688" t="s">
        <v>20</v>
      </c>
      <c r="O688" t="s">
        <v>42</v>
      </c>
      <c r="P688" t="s">
        <v>57</v>
      </c>
      <c r="Q688" t="s">
        <v>49</v>
      </c>
      <c r="R688" t="s">
        <v>50</v>
      </c>
      <c r="S688" t="s">
        <v>51</v>
      </c>
      <c r="T688" t="s">
        <v>44</v>
      </c>
    </row>
    <row r="689" spans="1:20" x14ac:dyDescent="0.2">
      <c r="A689" t="s">
        <v>47</v>
      </c>
      <c r="B689" t="s">
        <v>18</v>
      </c>
      <c r="C689" t="s">
        <v>19</v>
      </c>
      <c r="D689" s="21">
        <v>46045</v>
      </c>
      <c r="E689">
        <v>287</v>
      </c>
      <c r="F689">
        <v>322</v>
      </c>
      <c r="G689" s="28">
        <f>IF(ISNUMBER(H689),AVERAGE(H689:I689),AVERAGE(E689:F689))/700</f>
        <v>0.45</v>
      </c>
      <c r="H689">
        <v>308</v>
      </c>
      <c r="I689">
        <v>322</v>
      </c>
      <c r="J689">
        <v>2025</v>
      </c>
      <c r="K689" t="s">
        <v>52</v>
      </c>
      <c r="L689" t="s">
        <v>48</v>
      </c>
      <c r="M689" t="s">
        <v>112</v>
      </c>
      <c r="N689" t="s">
        <v>20</v>
      </c>
      <c r="O689" t="s">
        <v>79</v>
      </c>
      <c r="P689" t="s">
        <v>57</v>
      </c>
      <c r="Q689" t="s">
        <v>49</v>
      </c>
      <c r="R689" t="s">
        <v>50</v>
      </c>
      <c r="S689" t="s">
        <v>51</v>
      </c>
      <c r="T689" t="s">
        <v>44</v>
      </c>
    </row>
    <row r="690" spans="1:20" x14ac:dyDescent="0.2">
      <c r="A690" t="s">
        <v>47</v>
      </c>
      <c r="B690" t="s">
        <v>18</v>
      </c>
      <c r="C690" t="s">
        <v>19</v>
      </c>
      <c r="D690" s="21">
        <v>46045</v>
      </c>
      <c r="E690">
        <v>287</v>
      </c>
      <c r="F690">
        <v>322</v>
      </c>
      <c r="G690" s="28">
        <f>IF(ISNUMBER(H690),AVERAGE(H690:I690),AVERAGE(E690:F690))/700</f>
        <v>0.45</v>
      </c>
      <c r="H690">
        <v>308</v>
      </c>
      <c r="I690">
        <v>322</v>
      </c>
      <c r="J690">
        <v>2025</v>
      </c>
      <c r="K690" t="s">
        <v>21</v>
      </c>
      <c r="L690" t="s">
        <v>48</v>
      </c>
      <c r="M690" t="s">
        <v>112</v>
      </c>
      <c r="N690" t="s">
        <v>20</v>
      </c>
      <c r="O690" t="s">
        <v>79</v>
      </c>
      <c r="P690" t="s">
        <v>57</v>
      </c>
      <c r="Q690" t="s">
        <v>49</v>
      </c>
      <c r="R690" t="s">
        <v>50</v>
      </c>
      <c r="S690" t="s">
        <v>51</v>
      </c>
      <c r="T690" t="s">
        <v>44</v>
      </c>
    </row>
    <row r="691" spans="1:20" x14ac:dyDescent="0.2">
      <c r="A691" t="s">
        <v>47</v>
      </c>
      <c r="B691" t="s">
        <v>18</v>
      </c>
      <c r="C691" t="s">
        <v>19</v>
      </c>
      <c r="D691" s="21">
        <v>46045</v>
      </c>
      <c r="E691">
        <v>287</v>
      </c>
      <c r="F691">
        <v>322</v>
      </c>
      <c r="G691" s="28">
        <f>IF(ISNUMBER(H691),AVERAGE(H691:I691),AVERAGE(E691:F691))/700</f>
        <v>0.45</v>
      </c>
      <c r="H691">
        <v>308</v>
      </c>
      <c r="I691">
        <v>322</v>
      </c>
      <c r="J691">
        <v>2025</v>
      </c>
      <c r="K691" t="s">
        <v>71</v>
      </c>
      <c r="L691" t="s">
        <v>48</v>
      </c>
      <c r="M691" t="s">
        <v>112</v>
      </c>
      <c r="N691" t="s">
        <v>20</v>
      </c>
      <c r="O691" t="s">
        <v>79</v>
      </c>
      <c r="P691" t="s">
        <v>57</v>
      </c>
      <c r="Q691" t="s">
        <v>49</v>
      </c>
      <c r="R691" t="s">
        <v>50</v>
      </c>
      <c r="S691" t="s">
        <v>51</v>
      </c>
      <c r="T691" t="s">
        <v>44</v>
      </c>
    </row>
    <row r="692" spans="1:20" x14ac:dyDescent="0.2">
      <c r="A692" t="s">
        <v>47</v>
      </c>
      <c r="B692" t="s">
        <v>18</v>
      </c>
      <c r="C692" t="s">
        <v>19</v>
      </c>
      <c r="D692" s="21">
        <v>46048</v>
      </c>
      <c r="E692">
        <v>287</v>
      </c>
      <c r="F692">
        <v>322</v>
      </c>
      <c r="G692" s="28">
        <f>IF(ISNUMBER(H692),AVERAGE(H692:I692),AVERAGE(E692:F692))/700</f>
        <v>0.45</v>
      </c>
      <c r="H692">
        <v>308</v>
      </c>
      <c r="I692">
        <v>322</v>
      </c>
      <c r="J692">
        <v>2025</v>
      </c>
      <c r="K692" t="s">
        <v>21</v>
      </c>
      <c r="L692" t="s">
        <v>48</v>
      </c>
      <c r="M692" t="s">
        <v>112</v>
      </c>
      <c r="N692" t="s">
        <v>20</v>
      </c>
      <c r="O692" t="s">
        <v>42</v>
      </c>
      <c r="P692" t="s">
        <v>57</v>
      </c>
      <c r="Q692" t="s">
        <v>49</v>
      </c>
      <c r="R692" t="s">
        <v>50</v>
      </c>
      <c r="S692" t="s">
        <v>51</v>
      </c>
      <c r="T692" t="s">
        <v>44</v>
      </c>
    </row>
    <row r="693" spans="1:20" x14ac:dyDescent="0.2">
      <c r="A693" t="s">
        <v>47</v>
      </c>
      <c r="B693" t="s">
        <v>18</v>
      </c>
      <c r="C693" t="s">
        <v>19</v>
      </c>
      <c r="D693" s="21">
        <v>46048</v>
      </c>
      <c r="E693">
        <v>287</v>
      </c>
      <c r="F693">
        <v>322</v>
      </c>
      <c r="G693" s="28">
        <f>IF(ISNUMBER(H693),AVERAGE(H693:I693),AVERAGE(E693:F693))/700</f>
        <v>0.45</v>
      </c>
      <c r="H693">
        <v>308</v>
      </c>
      <c r="I693">
        <v>322</v>
      </c>
      <c r="J693">
        <v>2025</v>
      </c>
      <c r="K693" t="s">
        <v>71</v>
      </c>
      <c r="L693" t="s">
        <v>48</v>
      </c>
      <c r="M693" t="s">
        <v>112</v>
      </c>
      <c r="N693" t="s">
        <v>20</v>
      </c>
      <c r="O693" t="s">
        <v>42</v>
      </c>
      <c r="P693" t="s">
        <v>57</v>
      </c>
      <c r="Q693" t="s">
        <v>49</v>
      </c>
      <c r="R693" t="s">
        <v>50</v>
      </c>
      <c r="S693" t="s">
        <v>51</v>
      </c>
      <c r="T693" t="s">
        <v>44</v>
      </c>
    </row>
    <row r="694" spans="1:20" x14ac:dyDescent="0.2">
      <c r="A694" t="s">
        <v>47</v>
      </c>
      <c r="B694" t="s">
        <v>18</v>
      </c>
      <c r="C694" t="s">
        <v>19</v>
      </c>
      <c r="D694" s="21">
        <v>46048</v>
      </c>
      <c r="E694">
        <v>287</v>
      </c>
      <c r="F694">
        <v>322</v>
      </c>
      <c r="G694" s="28">
        <f>IF(ISNUMBER(H694),AVERAGE(H694:I694),AVERAGE(E694:F694))/700</f>
        <v>0.45</v>
      </c>
      <c r="H694">
        <v>308</v>
      </c>
      <c r="I694">
        <v>322</v>
      </c>
      <c r="J694">
        <v>2025</v>
      </c>
      <c r="K694" t="s">
        <v>52</v>
      </c>
      <c r="L694" t="s">
        <v>48</v>
      </c>
      <c r="M694" t="s">
        <v>112</v>
      </c>
      <c r="N694" t="s">
        <v>20</v>
      </c>
      <c r="O694" t="s">
        <v>42</v>
      </c>
      <c r="P694" t="s">
        <v>57</v>
      </c>
      <c r="Q694" t="s">
        <v>49</v>
      </c>
      <c r="R694" t="s">
        <v>50</v>
      </c>
      <c r="S694" t="s">
        <v>51</v>
      </c>
      <c r="T694" t="s">
        <v>44</v>
      </c>
    </row>
    <row r="695" spans="1:20" x14ac:dyDescent="0.2">
      <c r="A695" t="s">
        <v>47</v>
      </c>
      <c r="B695" t="s">
        <v>18</v>
      </c>
      <c r="C695" t="s">
        <v>19</v>
      </c>
      <c r="D695" s="21">
        <v>46049</v>
      </c>
      <c r="E695">
        <v>287</v>
      </c>
      <c r="F695">
        <v>322</v>
      </c>
      <c r="G695" s="28">
        <f>IF(ISNUMBER(H695),AVERAGE(H695:I695),AVERAGE(E695:F695))/700</f>
        <v>0.45</v>
      </c>
      <c r="H695">
        <v>308</v>
      </c>
      <c r="I695">
        <v>322</v>
      </c>
      <c r="J695">
        <v>2025</v>
      </c>
      <c r="K695" t="s">
        <v>52</v>
      </c>
      <c r="M695" t="s">
        <v>112</v>
      </c>
      <c r="N695" t="s">
        <v>20</v>
      </c>
      <c r="O695" t="s">
        <v>81</v>
      </c>
      <c r="P695" t="s">
        <v>57</v>
      </c>
      <c r="Q695" t="s">
        <v>49</v>
      </c>
      <c r="R695" t="s">
        <v>50</v>
      </c>
      <c r="S695" t="s">
        <v>51</v>
      </c>
      <c r="T695" t="s">
        <v>44</v>
      </c>
    </row>
    <row r="696" spans="1:20" x14ac:dyDescent="0.2">
      <c r="A696" t="s">
        <v>47</v>
      </c>
      <c r="B696" t="s">
        <v>18</v>
      </c>
      <c r="C696" t="s">
        <v>19</v>
      </c>
      <c r="D696" s="21">
        <v>46049</v>
      </c>
      <c r="E696">
        <v>287</v>
      </c>
      <c r="F696">
        <v>322</v>
      </c>
      <c r="G696" s="28">
        <f>IF(ISNUMBER(H696),AVERAGE(H696:I696),AVERAGE(E696:F696))/700</f>
        <v>0.45</v>
      </c>
      <c r="H696">
        <v>308</v>
      </c>
      <c r="I696">
        <v>322</v>
      </c>
      <c r="J696">
        <v>2025</v>
      </c>
      <c r="K696" t="s">
        <v>21</v>
      </c>
      <c r="M696" t="s">
        <v>112</v>
      </c>
      <c r="N696" t="s">
        <v>20</v>
      </c>
      <c r="O696" t="s">
        <v>81</v>
      </c>
      <c r="P696" t="s">
        <v>57</v>
      </c>
      <c r="Q696" t="s">
        <v>49</v>
      </c>
      <c r="R696" t="s">
        <v>50</v>
      </c>
      <c r="S696" t="s">
        <v>51</v>
      </c>
      <c r="T696" t="s">
        <v>44</v>
      </c>
    </row>
    <row r="697" spans="1:20" x14ac:dyDescent="0.2">
      <c r="A697" t="s">
        <v>47</v>
      </c>
      <c r="B697" t="s">
        <v>18</v>
      </c>
      <c r="C697" t="s">
        <v>19</v>
      </c>
      <c r="D697" s="21">
        <v>46049</v>
      </c>
      <c r="E697">
        <v>287</v>
      </c>
      <c r="F697">
        <v>322</v>
      </c>
      <c r="G697" s="28">
        <f>IF(ISNUMBER(H697),AVERAGE(H697:I697),AVERAGE(E697:F697))/700</f>
        <v>0.45</v>
      </c>
      <c r="H697">
        <v>308</v>
      </c>
      <c r="I697">
        <v>322</v>
      </c>
      <c r="J697">
        <v>2025</v>
      </c>
      <c r="K697" t="s">
        <v>71</v>
      </c>
      <c r="M697" t="s">
        <v>112</v>
      </c>
      <c r="N697" t="s">
        <v>20</v>
      </c>
      <c r="O697" t="s">
        <v>81</v>
      </c>
      <c r="P697" t="s">
        <v>57</v>
      </c>
      <c r="Q697" t="s">
        <v>49</v>
      </c>
      <c r="R697" t="s">
        <v>50</v>
      </c>
      <c r="S697" t="s">
        <v>51</v>
      </c>
      <c r="T697" t="s">
        <v>44</v>
      </c>
    </row>
    <row r="698" spans="1:20" x14ac:dyDescent="0.2">
      <c r="A698" t="s">
        <v>47</v>
      </c>
      <c r="B698" t="s">
        <v>18</v>
      </c>
      <c r="C698" t="s">
        <v>19</v>
      </c>
      <c r="D698" s="21">
        <v>46050</v>
      </c>
      <c r="E698">
        <v>287</v>
      </c>
      <c r="F698">
        <v>322</v>
      </c>
      <c r="G698" s="28">
        <f>IF(ISNUMBER(H698),AVERAGE(H698:I698),AVERAGE(E698:F698))/700</f>
        <v>0.45</v>
      </c>
      <c r="H698">
        <v>308</v>
      </c>
      <c r="I698">
        <v>322</v>
      </c>
      <c r="J698">
        <v>2025</v>
      </c>
      <c r="K698" t="s">
        <v>52</v>
      </c>
      <c r="M698" t="s">
        <v>112</v>
      </c>
      <c r="N698" t="s">
        <v>20</v>
      </c>
      <c r="O698" t="s">
        <v>81</v>
      </c>
      <c r="P698" t="s">
        <v>57</v>
      </c>
      <c r="Q698" t="s">
        <v>49</v>
      </c>
      <c r="R698" t="s">
        <v>50</v>
      </c>
      <c r="S698" t="s">
        <v>51</v>
      </c>
      <c r="T698" t="s">
        <v>44</v>
      </c>
    </row>
    <row r="699" spans="1:20" x14ac:dyDescent="0.2">
      <c r="A699" t="s">
        <v>47</v>
      </c>
      <c r="B699" t="s">
        <v>18</v>
      </c>
      <c r="C699" t="s">
        <v>19</v>
      </c>
      <c r="D699" s="21">
        <v>46050</v>
      </c>
      <c r="E699">
        <v>287</v>
      </c>
      <c r="F699">
        <v>322</v>
      </c>
      <c r="G699" s="28">
        <f>IF(ISNUMBER(H699),AVERAGE(H699:I699),AVERAGE(E699:F699))/700</f>
        <v>0.45</v>
      </c>
      <c r="H699">
        <v>308</v>
      </c>
      <c r="I699">
        <v>322</v>
      </c>
      <c r="J699">
        <v>2025</v>
      </c>
      <c r="K699" t="s">
        <v>21</v>
      </c>
      <c r="M699" t="s">
        <v>112</v>
      </c>
      <c r="N699" t="s">
        <v>20</v>
      </c>
      <c r="O699" t="s">
        <v>81</v>
      </c>
      <c r="P699" t="s">
        <v>57</v>
      </c>
      <c r="Q699" t="s">
        <v>49</v>
      </c>
      <c r="R699" t="s">
        <v>50</v>
      </c>
      <c r="S699" t="s">
        <v>51</v>
      </c>
      <c r="T699" t="s">
        <v>44</v>
      </c>
    </row>
    <row r="700" spans="1:20" x14ac:dyDescent="0.2">
      <c r="A700" t="s">
        <v>47</v>
      </c>
      <c r="B700" t="s">
        <v>18</v>
      </c>
      <c r="C700" t="s">
        <v>19</v>
      </c>
      <c r="D700" s="21">
        <v>46050</v>
      </c>
      <c r="E700">
        <v>287</v>
      </c>
      <c r="F700">
        <v>322</v>
      </c>
      <c r="G700" s="28">
        <f>IF(ISNUMBER(H700),AVERAGE(H700:I700),AVERAGE(E700:F700))/700</f>
        <v>0.45</v>
      </c>
      <c r="H700">
        <v>308</v>
      </c>
      <c r="I700">
        <v>322</v>
      </c>
      <c r="J700">
        <v>2025</v>
      </c>
      <c r="K700" t="s">
        <v>71</v>
      </c>
      <c r="M700" t="s">
        <v>112</v>
      </c>
      <c r="N700" t="s">
        <v>20</v>
      </c>
      <c r="O700" t="s">
        <v>81</v>
      </c>
      <c r="P700" t="s">
        <v>57</v>
      </c>
      <c r="Q700" t="s">
        <v>49</v>
      </c>
      <c r="R700" t="s">
        <v>50</v>
      </c>
      <c r="S700" t="s">
        <v>51</v>
      </c>
      <c r="T700" t="s">
        <v>44</v>
      </c>
    </row>
    <row r="701" spans="1:20" x14ac:dyDescent="0.2">
      <c r="A701" t="s">
        <v>47</v>
      </c>
      <c r="B701" t="s">
        <v>18</v>
      </c>
      <c r="C701" t="s">
        <v>19</v>
      </c>
      <c r="D701" s="21">
        <v>46051</v>
      </c>
      <c r="E701">
        <v>287</v>
      </c>
      <c r="F701">
        <v>322</v>
      </c>
      <c r="G701" s="28">
        <f>IF(ISNUMBER(H701),AVERAGE(H701:I701),AVERAGE(E701:F701))/700</f>
        <v>0.45</v>
      </c>
      <c r="H701">
        <v>308</v>
      </c>
      <c r="I701">
        <v>322</v>
      </c>
      <c r="J701">
        <v>2025</v>
      </c>
      <c r="K701" t="s">
        <v>71</v>
      </c>
      <c r="M701" t="s">
        <v>112</v>
      </c>
      <c r="N701" t="s">
        <v>20</v>
      </c>
      <c r="O701" t="s">
        <v>81</v>
      </c>
      <c r="P701" t="s">
        <v>57</v>
      </c>
      <c r="Q701" t="s">
        <v>49</v>
      </c>
      <c r="R701" t="s">
        <v>50</v>
      </c>
      <c r="S701" t="s">
        <v>51</v>
      </c>
      <c r="T701" t="s">
        <v>44</v>
      </c>
    </row>
    <row r="702" spans="1:20" x14ac:dyDescent="0.2">
      <c r="A702" t="s">
        <v>47</v>
      </c>
      <c r="B702" t="s">
        <v>18</v>
      </c>
      <c r="C702" t="s">
        <v>19</v>
      </c>
      <c r="D702" s="21">
        <v>46051</v>
      </c>
      <c r="E702">
        <v>287</v>
      </c>
      <c r="F702">
        <v>322</v>
      </c>
      <c r="G702" s="28">
        <f>IF(ISNUMBER(H702),AVERAGE(H702:I702),AVERAGE(E702:F702))/700</f>
        <v>0.45</v>
      </c>
      <c r="H702">
        <v>308</v>
      </c>
      <c r="I702">
        <v>322</v>
      </c>
      <c r="J702">
        <v>2025</v>
      </c>
      <c r="K702" t="s">
        <v>52</v>
      </c>
      <c r="M702" t="s">
        <v>112</v>
      </c>
      <c r="N702" t="s">
        <v>20</v>
      </c>
      <c r="O702" t="s">
        <v>81</v>
      </c>
      <c r="P702" t="s">
        <v>57</v>
      </c>
      <c r="Q702" t="s">
        <v>49</v>
      </c>
      <c r="R702" t="s">
        <v>50</v>
      </c>
      <c r="S702" t="s">
        <v>51</v>
      </c>
      <c r="T702" t="s">
        <v>44</v>
      </c>
    </row>
    <row r="703" spans="1:20" x14ac:dyDescent="0.2">
      <c r="A703" t="s">
        <v>47</v>
      </c>
      <c r="B703" t="s">
        <v>18</v>
      </c>
      <c r="C703" t="s">
        <v>19</v>
      </c>
      <c r="D703" s="21">
        <v>46051</v>
      </c>
      <c r="E703">
        <v>287</v>
      </c>
      <c r="F703">
        <v>322</v>
      </c>
      <c r="G703" s="28">
        <f>IF(ISNUMBER(H703),AVERAGE(H703:I703),AVERAGE(E703:F703))/700</f>
        <v>0.45</v>
      </c>
      <c r="H703">
        <v>308</v>
      </c>
      <c r="I703">
        <v>322</v>
      </c>
      <c r="J703">
        <v>2025</v>
      </c>
      <c r="K703" t="s">
        <v>21</v>
      </c>
      <c r="M703" t="s">
        <v>112</v>
      </c>
      <c r="N703" t="s">
        <v>20</v>
      </c>
      <c r="O703" t="s">
        <v>81</v>
      </c>
      <c r="P703" t="s">
        <v>57</v>
      </c>
      <c r="Q703" t="s">
        <v>49</v>
      </c>
      <c r="R703" t="s">
        <v>50</v>
      </c>
      <c r="S703" t="s">
        <v>51</v>
      </c>
      <c r="T703" t="s">
        <v>44</v>
      </c>
    </row>
    <row r="704" spans="1:20" x14ac:dyDescent="0.2">
      <c r="A704" t="s">
        <v>47</v>
      </c>
      <c r="B704" t="s">
        <v>18</v>
      </c>
      <c r="C704" t="s">
        <v>19</v>
      </c>
      <c r="D704" s="21">
        <v>46052</v>
      </c>
      <c r="E704">
        <v>287</v>
      </c>
      <c r="F704">
        <v>322</v>
      </c>
      <c r="G704" s="28">
        <f>IF(ISNUMBER(H704),AVERAGE(H704:I704),AVERAGE(E704:F704))/700</f>
        <v>0.45</v>
      </c>
      <c r="H704">
        <v>308</v>
      </c>
      <c r="I704">
        <v>322</v>
      </c>
      <c r="J704">
        <v>2025</v>
      </c>
      <c r="K704" t="s">
        <v>52</v>
      </c>
      <c r="M704" t="s">
        <v>112</v>
      </c>
      <c r="N704" t="s">
        <v>20</v>
      </c>
      <c r="O704" t="s">
        <v>81</v>
      </c>
      <c r="P704" t="s">
        <v>57</v>
      </c>
      <c r="Q704" t="s">
        <v>49</v>
      </c>
      <c r="R704" t="s">
        <v>50</v>
      </c>
      <c r="S704" t="s">
        <v>51</v>
      </c>
      <c r="T704" t="s">
        <v>44</v>
      </c>
    </row>
    <row r="705" spans="1:20" x14ac:dyDescent="0.2">
      <c r="A705" t="s">
        <v>47</v>
      </c>
      <c r="B705" t="s">
        <v>18</v>
      </c>
      <c r="C705" t="s">
        <v>19</v>
      </c>
      <c r="D705" s="21">
        <v>46052</v>
      </c>
      <c r="E705">
        <v>287</v>
      </c>
      <c r="F705">
        <v>322</v>
      </c>
      <c r="G705" s="28">
        <f>IF(ISNUMBER(H705),AVERAGE(H705:I705),AVERAGE(E705:F705))/700</f>
        <v>0.45</v>
      </c>
      <c r="H705">
        <v>308</v>
      </c>
      <c r="I705">
        <v>322</v>
      </c>
      <c r="J705">
        <v>2025</v>
      </c>
      <c r="K705" t="s">
        <v>21</v>
      </c>
      <c r="M705" t="s">
        <v>112</v>
      </c>
      <c r="N705" t="s">
        <v>20</v>
      </c>
      <c r="O705" t="s">
        <v>81</v>
      </c>
      <c r="P705" t="s">
        <v>57</v>
      </c>
      <c r="Q705" t="s">
        <v>49</v>
      </c>
      <c r="R705" t="s">
        <v>50</v>
      </c>
      <c r="S705" t="s">
        <v>51</v>
      </c>
      <c r="T705" t="s">
        <v>44</v>
      </c>
    </row>
    <row r="706" spans="1:20" x14ac:dyDescent="0.2">
      <c r="A706" t="s">
        <v>47</v>
      </c>
      <c r="B706" t="s">
        <v>18</v>
      </c>
      <c r="C706" t="s">
        <v>19</v>
      </c>
      <c r="D706" s="21">
        <v>46052</v>
      </c>
      <c r="E706">
        <v>287</v>
      </c>
      <c r="F706">
        <v>322</v>
      </c>
      <c r="G706" s="28">
        <f>IF(ISNUMBER(H706),AVERAGE(H706:I706),AVERAGE(E706:F706))/700</f>
        <v>0.45</v>
      </c>
      <c r="H706">
        <v>308</v>
      </c>
      <c r="I706">
        <v>322</v>
      </c>
      <c r="J706">
        <v>2025</v>
      </c>
      <c r="K706" t="s">
        <v>71</v>
      </c>
      <c r="M706" t="s">
        <v>112</v>
      </c>
      <c r="N706" t="s">
        <v>20</v>
      </c>
      <c r="O706" t="s">
        <v>81</v>
      </c>
      <c r="P706" t="s">
        <v>57</v>
      </c>
      <c r="Q706" t="s">
        <v>49</v>
      </c>
      <c r="R706" t="s">
        <v>50</v>
      </c>
      <c r="S706" t="s">
        <v>51</v>
      </c>
      <c r="T706" t="s">
        <v>44</v>
      </c>
    </row>
    <row r="707" spans="1:20" x14ac:dyDescent="0.2">
      <c r="A707" t="s">
        <v>47</v>
      </c>
      <c r="B707" t="s">
        <v>18</v>
      </c>
      <c r="C707" t="s">
        <v>19</v>
      </c>
      <c r="D707" s="21">
        <v>46055</v>
      </c>
      <c r="E707">
        <v>287</v>
      </c>
      <c r="F707">
        <v>322</v>
      </c>
      <c r="G707" s="28">
        <f>IF(ISNUMBER(H707),AVERAGE(H707:I707),AVERAGE(E707:F707))/700</f>
        <v>0.45</v>
      </c>
      <c r="H707">
        <v>308</v>
      </c>
      <c r="I707">
        <v>322</v>
      </c>
      <c r="J707">
        <v>2025</v>
      </c>
      <c r="K707" t="s">
        <v>52</v>
      </c>
      <c r="M707" t="s">
        <v>112</v>
      </c>
      <c r="N707" t="s">
        <v>20</v>
      </c>
      <c r="O707" t="s">
        <v>81</v>
      </c>
      <c r="P707" t="s">
        <v>57</v>
      </c>
      <c r="Q707" t="s">
        <v>49</v>
      </c>
      <c r="R707" t="s">
        <v>50</v>
      </c>
      <c r="S707" t="s">
        <v>51</v>
      </c>
      <c r="T707" t="s">
        <v>44</v>
      </c>
    </row>
    <row r="708" spans="1:20" x14ac:dyDescent="0.2">
      <c r="A708" t="s">
        <v>47</v>
      </c>
      <c r="B708" t="s">
        <v>18</v>
      </c>
      <c r="C708" t="s">
        <v>19</v>
      </c>
      <c r="D708" s="21">
        <v>46055</v>
      </c>
      <c r="E708">
        <v>287</v>
      </c>
      <c r="F708">
        <v>322</v>
      </c>
      <c r="G708" s="28">
        <f>IF(ISNUMBER(H708),AVERAGE(H708:I708),AVERAGE(E708:F708))/700</f>
        <v>0.45</v>
      </c>
      <c r="H708">
        <v>308</v>
      </c>
      <c r="I708">
        <v>322</v>
      </c>
      <c r="J708">
        <v>2025</v>
      </c>
      <c r="K708" t="s">
        <v>21</v>
      </c>
      <c r="M708" t="s">
        <v>112</v>
      </c>
      <c r="N708" t="s">
        <v>20</v>
      </c>
      <c r="O708" t="s">
        <v>81</v>
      </c>
      <c r="P708" t="s">
        <v>57</v>
      </c>
      <c r="Q708" t="s">
        <v>49</v>
      </c>
      <c r="R708" t="s">
        <v>50</v>
      </c>
      <c r="S708" t="s">
        <v>51</v>
      </c>
      <c r="T708" t="s">
        <v>44</v>
      </c>
    </row>
    <row r="709" spans="1:20" x14ac:dyDescent="0.2">
      <c r="A709" t="s">
        <v>47</v>
      </c>
      <c r="B709" t="s">
        <v>18</v>
      </c>
      <c r="C709" t="s">
        <v>19</v>
      </c>
      <c r="D709" s="21">
        <v>46055</v>
      </c>
      <c r="E709">
        <v>287</v>
      </c>
      <c r="F709">
        <v>322</v>
      </c>
      <c r="G709" s="28">
        <f>IF(ISNUMBER(H709),AVERAGE(H709:I709),AVERAGE(E709:F709))/700</f>
        <v>0.45</v>
      </c>
      <c r="H709">
        <v>308</v>
      </c>
      <c r="I709">
        <v>322</v>
      </c>
      <c r="J709">
        <v>2025</v>
      </c>
      <c r="K709" t="s">
        <v>71</v>
      </c>
      <c r="M709" t="s">
        <v>112</v>
      </c>
      <c r="N709" t="s">
        <v>20</v>
      </c>
      <c r="O709" t="s">
        <v>81</v>
      </c>
      <c r="P709" t="s">
        <v>57</v>
      </c>
      <c r="Q709" t="s">
        <v>49</v>
      </c>
      <c r="R709" t="s">
        <v>50</v>
      </c>
      <c r="S709" t="s">
        <v>51</v>
      </c>
      <c r="T709" t="s">
        <v>44</v>
      </c>
    </row>
    <row r="710" spans="1:20" x14ac:dyDescent="0.2">
      <c r="A710" t="s">
        <v>47</v>
      </c>
      <c r="B710" t="s">
        <v>18</v>
      </c>
      <c r="C710" t="s">
        <v>19</v>
      </c>
      <c r="D710" s="21">
        <v>46056</v>
      </c>
      <c r="E710">
        <v>287</v>
      </c>
      <c r="F710">
        <v>322</v>
      </c>
      <c r="G710" s="28">
        <f>IF(ISNUMBER(H710),AVERAGE(H710:I710),AVERAGE(E710:F710))/700</f>
        <v>0.45</v>
      </c>
      <c r="H710">
        <v>308</v>
      </c>
      <c r="I710">
        <v>322</v>
      </c>
      <c r="J710">
        <v>2025</v>
      </c>
      <c r="K710" t="s">
        <v>52</v>
      </c>
      <c r="M710" t="s">
        <v>112</v>
      </c>
      <c r="N710" t="s">
        <v>20</v>
      </c>
      <c r="O710" t="s">
        <v>81</v>
      </c>
      <c r="P710" t="s">
        <v>57</v>
      </c>
      <c r="Q710" t="s">
        <v>49</v>
      </c>
      <c r="R710" t="s">
        <v>50</v>
      </c>
      <c r="S710" t="s">
        <v>51</v>
      </c>
      <c r="T710" t="s">
        <v>44</v>
      </c>
    </row>
    <row r="711" spans="1:20" x14ac:dyDescent="0.2">
      <c r="A711" t="s">
        <v>47</v>
      </c>
      <c r="B711" t="s">
        <v>18</v>
      </c>
      <c r="C711" t="s">
        <v>19</v>
      </c>
      <c r="D711" s="21">
        <v>46056</v>
      </c>
      <c r="E711">
        <v>287</v>
      </c>
      <c r="F711">
        <v>322</v>
      </c>
      <c r="G711" s="28">
        <f>IF(ISNUMBER(H711),AVERAGE(H711:I711),AVERAGE(E711:F711))/700</f>
        <v>0.45</v>
      </c>
      <c r="H711">
        <v>308</v>
      </c>
      <c r="I711">
        <v>322</v>
      </c>
      <c r="J711">
        <v>2025</v>
      </c>
      <c r="K711" t="s">
        <v>21</v>
      </c>
      <c r="M711" t="s">
        <v>112</v>
      </c>
      <c r="N711" t="s">
        <v>20</v>
      </c>
      <c r="O711" t="s">
        <v>81</v>
      </c>
      <c r="P711" t="s">
        <v>57</v>
      </c>
      <c r="Q711" t="s">
        <v>49</v>
      </c>
      <c r="R711" t="s">
        <v>50</v>
      </c>
      <c r="S711" t="s">
        <v>51</v>
      </c>
      <c r="T711" t="s">
        <v>44</v>
      </c>
    </row>
    <row r="712" spans="1:20" x14ac:dyDescent="0.2">
      <c r="A712" t="s">
        <v>47</v>
      </c>
      <c r="B712" t="s">
        <v>18</v>
      </c>
      <c r="C712" t="s">
        <v>19</v>
      </c>
      <c r="D712" s="21">
        <v>46056</v>
      </c>
      <c r="E712">
        <v>287</v>
      </c>
      <c r="F712">
        <v>322</v>
      </c>
      <c r="G712" s="28">
        <f>IF(ISNUMBER(H712),AVERAGE(H712:I712),AVERAGE(E712:F712))/700</f>
        <v>0.45</v>
      </c>
      <c r="H712">
        <v>308</v>
      </c>
      <c r="I712">
        <v>322</v>
      </c>
      <c r="J712">
        <v>2025</v>
      </c>
      <c r="K712" t="s">
        <v>71</v>
      </c>
      <c r="M712" t="s">
        <v>112</v>
      </c>
      <c r="N712" t="s">
        <v>20</v>
      </c>
      <c r="O712" t="s">
        <v>81</v>
      </c>
      <c r="P712" t="s">
        <v>57</v>
      </c>
      <c r="Q712" t="s">
        <v>49</v>
      </c>
      <c r="R712" t="s">
        <v>50</v>
      </c>
      <c r="S712" t="s">
        <v>51</v>
      </c>
      <c r="T712" t="s">
        <v>44</v>
      </c>
    </row>
    <row r="713" spans="1:20" x14ac:dyDescent="0.2">
      <c r="A713" t="s">
        <v>47</v>
      </c>
      <c r="B713" t="s">
        <v>18</v>
      </c>
      <c r="C713" t="s">
        <v>19</v>
      </c>
      <c r="D713" s="21">
        <v>46057</v>
      </c>
      <c r="E713">
        <v>287</v>
      </c>
      <c r="F713">
        <v>322</v>
      </c>
      <c r="G713" s="28">
        <f>IF(ISNUMBER(H713),AVERAGE(H713:I713),AVERAGE(E713:F713))/700</f>
        <v>0.45</v>
      </c>
      <c r="H713">
        <v>308</v>
      </c>
      <c r="I713">
        <v>322</v>
      </c>
      <c r="J713">
        <v>2025</v>
      </c>
      <c r="K713" t="s">
        <v>52</v>
      </c>
      <c r="M713" t="s">
        <v>137</v>
      </c>
      <c r="N713" t="s">
        <v>20</v>
      </c>
      <c r="O713" t="s">
        <v>81</v>
      </c>
      <c r="P713" t="s">
        <v>57</v>
      </c>
      <c r="Q713" t="s">
        <v>49</v>
      </c>
      <c r="R713" t="s">
        <v>50</v>
      </c>
      <c r="S713" t="s">
        <v>51</v>
      </c>
      <c r="T713" t="s">
        <v>44</v>
      </c>
    </row>
    <row r="714" spans="1:20" x14ac:dyDescent="0.2">
      <c r="A714" t="s">
        <v>47</v>
      </c>
      <c r="B714" t="s">
        <v>18</v>
      </c>
      <c r="C714" t="s">
        <v>19</v>
      </c>
      <c r="D714" s="21">
        <v>46057</v>
      </c>
      <c r="E714">
        <v>287</v>
      </c>
      <c r="F714">
        <v>322</v>
      </c>
      <c r="G714" s="28">
        <f>IF(ISNUMBER(H714),AVERAGE(H714:I714),AVERAGE(E714:F714))/700</f>
        <v>0.45</v>
      </c>
      <c r="H714">
        <v>308</v>
      </c>
      <c r="I714">
        <v>322</v>
      </c>
      <c r="J714">
        <v>2025</v>
      </c>
      <c r="K714" t="s">
        <v>21</v>
      </c>
      <c r="M714" t="s">
        <v>137</v>
      </c>
      <c r="N714" t="s">
        <v>20</v>
      </c>
      <c r="O714" t="s">
        <v>81</v>
      </c>
      <c r="P714" t="s">
        <v>57</v>
      </c>
      <c r="Q714" t="s">
        <v>49</v>
      </c>
      <c r="R714" t="s">
        <v>50</v>
      </c>
      <c r="S714" t="s">
        <v>51</v>
      </c>
      <c r="T714" t="s">
        <v>44</v>
      </c>
    </row>
    <row r="715" spans="1:20" x14ac:dyDescent="0.2">
      <c r="A715" t="s">
        <v>47</v>
      </c>
      <c r="B715" t="s">
        <v>18</v>
      </c>
      <c r="C715" t="s">
        <v>19</v>
      </c>
      <c r="D715" s="21">
        <v>46057</v>
      </c>
      <c r="E715">
        <v>287</v>
      </c>
      <c r="F715">
        <v>322</v>
      </c>
      <c r="G715" s="28">
        <f>IF(ISNUMBER(H715),AVERAGE(H715:I715),AVERAGE(E715:F715))/700</f>
        <v>0.45</v>
      </c>
      <c r="H715">
        <v>308</v>
      </c>
      <c r="I715">
        <v>322</v>
      </c>
      <c r="J715">
        <v>2025</v>
      </c>
      <c r="K715" t="s">
        <v>71</v>
      </c>
      <c r="M715" t="s">
        <v>137</v>
      </c>
      <c r="N715" t="s">
        <v>20</v>
      </c>
      <c r="O715" t="s">
        <v>81</v>
      </c>
      <c r="P715" t="s">
        <v>57</v>
      </c>
      <c r="Q715" t="s">
        <v>49</v>
      </c>
      <c r="R715" t="s">
        <v>50</v>
      </c>
      <c r="S715" t="s">
        <v>51</v>
      </c>
      <c r="T715" t="s">
        <v>44</v>
      </c>
    </row>
    <row r="716" spans="1:20" x14ac:dyDescent="0.2">
      <c r="A716" t="s">
        <v>47</v>
      </c>
      <c r="B716" t="s">
        <v>18</v>
      </c>
      <c r="C716" t="s">
        <v>19</v>
      </c>
      <c r="D716" s="21">
        <v>46058</v>
      </c>
      <c r="E716">
        <v>287</v>
      </c>
      <c r="F716">
        <v>322</v>
      </c>
      <c r="G716" s="28">
        <f>IF(ISNUMBER(H716),AVERAGE(H716:I716),AVERAGE(E716:F716))/700</f>
        <v>0.45</v>
      </c>
      <c r="H716">
        <v>308</v>
      </c>
      <c r="I716">
        <v>322</v>
      </c>
      <c r="J716">
        <v>2025</v>
      </c>
      <c r="K716" t="s">
        <v>52</v>
      </c>
      <c r="M716" t="s">
        <v>137</v>
      </c>
      <c r="N716" t="s">
        <v>20</v>
      </c>
      <c r="O716" t="s">
        <v>81</v>
      </c>
      <c r="P716" t="s">
        <v>57</v>
      </c>
      <c r="Q716" t="s">
        <v>49</v>
      </c>
      <c r="R716" t="s">
        <v>50</v>
      </c>
      <c r="S716" t="s">
        <v>51</v>
      </c>
      <c r="T716" t="s">
        <v>44</v>
      </c>
    </row>
    <row r="717" spans="1:20" x14ac:dyDescent="0.2">
      <c r="A717" t="s">
        <v>47</v>
      </c>
      <c r="B717" t="s">
        <v>18</v>
      </c>
      <c r="C717" t="s">
        <v>19</v>
      </c>
      <c r="D717" s="21">
        <v>46058</v>
      </c>
      <c r="E717">
        <v>287</v>
      </c>
      <c r="F717">
        <v>322</v>
      </c>
      <c r="G717" s="28">
        <f>IF(ISNUMBER(H717),AVERAGE(H717:I717),AVERAGE(E717:F717))/700</f>
        <v>0.45</v>
      </c>
      <c r="H717">
        <v>308</v>
      </c>
      <c r="I717">
        <v>322</v>
      </c>
      <c r="J717">
        <v>2025</v>
      </c>
      <c r="K717" t="s">
        <v>21</v>
      </c>
      <c r="M717" t="s">
        <v>137</v>
      </c>
      <c r="N717" t="s">
        <v>20</v>
      </c>
      <c r="O717" t="s">
        <v>81</v>
      </c>
      <c r="P717" t="s">
        <v>57</v>
      </c>
      <c r="Q717" t="s">
        <v>49</v>
      </c>
      <c r="R717" t="s">
        <v>50</v>
      </c>
      <c r="S717" t="s">
        <v>51</v>
      </c>
      <c r="T717" t="s">
        <v>44</v>
      </c>
    </row>
    <row r="718" spans="1:20" x14ac:dyDescent="0.2">
      <c r="A718" t="s">
        <v>47</v>
      </c>
      <c r="B718" t="s">
        <v>18</v>
      </c>
      <c r="C718" t="s">
        <v>19</v>
      </c>
      <c r="D718" s="21">
        <v>46058</v>
      </c>
      <c r="E718">
        <v>287</v>
      </c>
      <c r="F718">
        <v>322</v>
      </c>
      <c r="G718" s="28">
        <f>IF(ISNUMBER(H718),AVERAGE(H718:I718),AVERAGE(E718:F718))/700</f>
        <v>0.45</v>
      </c>
      <c r="H718">
        <v>308</v>
      </c>
      <c r="I718">
        <v>322</v>
      </c>
      <c r="J718">
        <v>2025</v>
      </c>
      <c r="K718" t="s">
        <v>71</v>
      </c>
      <c r="M718" t="s">
        <v>137</v>
      </c>
      <c r="N718" t="s">
        <v>20</v>
      </c>
      <c r="O718" t="s">
        <v>81</v>
      </c>
      <c r="P718" t="s">
        <v>57</v>
      </c>
      <c r="Q718" t="s">
        <v>49</v>
      </c>
      <c r="R718" t="s">
        <v>50</v>
      </c>
      <c r="S718" t="s">
        <v>51</v>
      </c>
      <c r="T718" t="s">
        <v>44</v>
      </c>
    </row>
    <row r="719" spans="1:20" x14ac:dyDescent="0.2">
      <c r="A719" t="s">
        <v>47</v>
      </c>
      <c r="B719" t="s">
        <v>18</v>
      </c>
      <c r="C719" t="s">
        <v>19</v>
      </c>
      <c r="D719" s="21">
        <v>46059</v>
      </c>
      <c r="E719">
        <v>287</v>
      </c>
      <c r="F719">
        <v>322</v>
      </c>
      <c r="G719" s="28">
        <f>IF(ISNUMBER(H719),AVERAGE(H719:I719),AVERAGE(E719:F719))/700</f>
        <v>0.45</v>
      </c>
      <c r="H719">
        <v>308</v>
      </c>
      <c r="I719">
        <v>322</v>
      </c>
      <c r="J719">
        <v>2025</v>
      </c>
      <c r="K719" t="s">
        <v>52</v>
      </c>
      <c r="M719" t="s">
        <v>137</v>
      </c>
      <c r="N719" t="s">
        <v>20</v>
      </c>
      <c r="O719" t="s">
        <v>81</v>
      </c>
      <c r="P719" t="s">
        <v>57</v>
      </c>
      <c r="Q719" t="s">
        <v>49</v>
      </c>
      <c r="R719" t="s">
        <v>50</v>
      </c>
      <c r="S719" t="s">
        <v>51</v>
      </c>
      <c r="T719" t="s">
        <v>44</v>
      </c>
    </row>
    <row r="720" spans="1:20" x14ac:dyDescent="0.2">
      <c r="A720" t="s">
        <v>47</v>
      </c>
      <c r="B720" t="s">
        <v>18</v>
      </c>
      <c r="C720" t="s">
        <v>19</v>
      </c>
      <c r="D720" s="21">
        <v>46059</v>
      </c>
      <c r="E720">
        <v>287</v>
      </c>
      <c r="F720">
        <v>322</v>
      </c>
      <c r="G720" s="28">
        <f>IF(ISNUMBER(H720),AVERAGE(H720:I720),AVERAGE(E720:F720))/700</f>
        <v>0.45</v>
      </c>
      <c r="H720">
        <v>308</v>
      </c>
      <c r="I720">
        <v>322</v>
      </c>
      <c r="J720">
        <v>2025</v>
      </c>
      <c r="K720" t="s">
        <v>21</v>
      </c>
      <c r="M720" t="s">
        <v>137</v>
      </c>
      <c r="N720" t="s">
        <v>20</v>
      </c>
      <c r="O720" t="s">
        <v>81</v>
      </c>
      <c r="P720" t="s">
        <v>57</v>
      </c>
      <c r="Q720" t="s">
        <v>49</v>
      </c>
      <c r="R720" t="s">
        <v>50</v>
      </c>
      <c r="S720" t="s">
        <v>51</v>
      </c>
      <c r="T720" t="s">
        <v>44</v>
      </c>
    </row>
    <row r="721" spans="1:20" x14ac:dyDescent="0.2">
      <c r="A721" t="s">
        <v>47</v>
      </c>
      <c r="B721" t="s">
        <v>18</v>
      </c>
      <c r="C721" t="s">
        <v>19</v>
      </c>
      <c r="D721" s="21">
        <v>46059</v>
      </c>
      <c r="E721">
        <v>287</v>
      </c>
      <c r="F721">
        <v>322</v>
      </c>
      <c r="G721" s="28">
        <f>IF(ISNUMBER(H721),AVERAGE(H721:I721),AVERAGE(E721:F721))/700</f>
        <v>0.45</v>
      </c>
      <c r="H721">
        <v>308</v>
      </c>
      <c r="I721">
        <v>322</v>
      </c>
      <c r="J721">
        <v>2025</v>
      </c>
      <c r="K721" t="s">
        <v>71</v>
      </c>
      <c r="M721" t="s">
        <v>137</v>
      </c>
      <c r="N721" t="s">
        <v>20</v>
      </c>
      <c r="O721" t="s">
        <v>81</v>
      </c>
      <c r="P721" t="s">
        <v>57</v>
      </c>
      <c r="Q721" t="s">
        <v>49</v>
      </c>
      <c r="R721" t="s">
        <v>50</v>
      </c>
      <c r="S721" t="s">
        <v>51</v>
      </c>
      <c r="T721" t="s">
        <v>44</v>
      </c>
    </row>
    <row r="722" spans="1:20" x14ac:dyDescent="0.2">
      <c r="A722" t="s">
        <v>47</v>
      </c>
      <c r="B722" t="s">
        <v>18</v>
      </c>
      <c r="C722" t="s">
        <v>19</v>
      </c>
      <c r="D722" s="21">
        <v>46062</v>
      </c>
      <c r="E722">
        <v>287</v>
      </c>
      <c r="F722">
        <v>322</v>
      </c>
      <c r="G722" s="28">
        <f>IF(ISNUMBER(H722),AVERAGE(H722:I722),AVERAGE(E722:F722))/700</f>
        <v>0.45</v>
      </c>
      <c r="H722">
        <v>308</v>
      </c>
      <c r="I722">
        <v>322</v>
      </c>
      <c r="J722">
        <v>2025</v>
      </c>
      <c r="K722" t="s">
        <v>52</v>
      </c>
      <c r="M722" t="s">
        <v>146</v>
      </c>
      <c r="N722" t="s">
        <v>20</v>
      </c>
      <c r="O722" t="s">
        <v>81</v>
      </c>
      <c r="P722" t="s">
        <v>57</v>
      </c>
      <c r="Q722" t="s">
        <v>49</v>
      </c>
      <c r="R722" t="s">
        <v>50</v>
      </c>
      <c r="S722" t="s">
        <v>51</v>
      </c>
      <c r="T722" t="s">
        <v>44</v>
      </c>
    </row>
    <row r="723" spans="1:20" x14ac:dyDescent="0.2">
      <c r="A723" t="s">
        <v>47</v>
      </c>
      <c r="B723" t="s">
        <v>18</v>
      </c>
      <c r="C723" t="s">
        <v>19</v>
      </c>
      <c r="D723" s="21">
        <v>46062</v>
      </c>
      <c r="E723">
        <v>287</v>
      </c>
      <c r="F723">
        <v>322</v>
      </c>
      <c r="G723" s="28">
        <f>IF(ISNUMBER(H723),AVERAGE(H723:I723),AVERAGE(E723:F723))/700</f>
        <v>0.45</v>
      </c>
      <c r="H723">
        <v>308</v>
      </c>
      <c r="I723">
        <v>322</v>
      </c>
      <c r="J723">
        <v>2025</v>
      </c>
      <c r="K723" t="s">
        <v>21</v>
      </c>
      <c r="M723" t="s">
        <v>146</v>
      </c>
      <c r="N723" t="s">
        <v>20</v>
      </c>
      <c r="O723" t="s">
        <v>81</v>
      </c>
      <c r="P723" t="s">
        <v>57</v>
      </c>
      <c r="Q723" t="s">
        <v>49</v>
      </c>
      <c r="R723" t="s">
        <v>50</v>
      </c>
      <c r="S723" t="s">
        <v>51</v>
      </c>
      <c r="T723" t="s">
        <v>44</v>
      </c>
    </row>
    <row r="724" spans="1:20" x14ac:dyDescent="0.2">
      <c r="A724" t="s">
        <v>47</v>
      </c>
      <c r="B724" t="s">
        <v>18</v>
      </c>
      <c r="C724" t="s">
        <v>19</v>
      </c>
      <c r="D724" s="21">
        <v>46062</v>
      </c>
      <c r="E724">
        <v>287</v>
      </c>
      <c r="F724">
        <v>322</v>
      </c>
      <c r="G724" s="28">
        <f>IF(ISNUMBER(H724),AVERAGE(H724:I724),AVERAGE(E724:F724))/700</f>
        <v>0.45</v>
      </c>
      <c r="H724">
        <v>308</v>
      </c>
      <c r="I724">
        <v>322</v>
      </c>
      <c r="J724">
        <v>2025</v>
      </c>
      <c r="K724" t="s">
        <v>71</v>
      </c>
      <c r="M724" t="s">
        <v>146</v>
      </c>
      <c r="N724" t="s">
        <v>20</v>
      </c>
      <c r="O724" t="s">
        <v>81</v>
      </c>
      <c r="P724" t="s">
        <v>57</v>
      </c>
      <c r="Q724" t="s">
        <v>49</v>
      </c>
      <c r="R724" t="s">
        <v>50</v>
      </c>
      <c r="S724" t="s">
        <v>51</v>
      </c>
      <c r="T724" t="s">
        <v>44</v>
      </c>
    </row>
    <row r="725" spans="1:20" x14ac:dyDescent="0.2">
      <c r="A725" t="s">
        <v>47</v>
      </c>
      <c r="B725" t="s">
        <v>18</v>
      </c>
      <c r="C725" t="s">
        <v>19</v>
      </c>
      <c r="D725" s="21">
        <v>46063</v>
      </c>
      <c r="E725">
        <v>287</v>
      </c>
      <c r="F725">
        <v>322</v>
      </c>
      <c r="G725" s="28">
        <f>IF(ISNUMBER(H725),AVERAGE(H725:I725),AVERAGE(E725:F725))/700</f>
        <v>0.45</v>
      </c>
      <c r="H725">
        <v>308</v>
      </c>
      <c r="I725">
        <v>322</v>
      </c>
      <c r="J725">
        <v>2025</v>
      </c>
      <c r="K725" t="s">
        <v>52</v>
      </c>
      <c r="M725" t="s">
        <v>146</v>
      </c>
      <c r="N725" t="s">
        <v>20</v>
      </c>
      <c r="O725" t="s">
        <v>81</v>
      </c>
      <c r="P725" t="s">
        <v>57</v>
      </c>
      <c r="Q725" t="s">
        <v>49</v>
      </c>
      <c r="R725" t="s">
        <v>50</v>
      </c>
      <c r="S725" t="s">
        <v>51</v>
      </c>
      <c r="T725" t="s">
        <v>44</v>
      </c>
    </row>
    <row r="726" spans="1:20" x14ac:dyDescent="0.2">
      <c r="A726" t="s">
        <v>47</v>
      </c>
      <c r="B726" t="s">
        <v>18</v>
      </c>
      <c r="C726" t="s">
        <v>19</v>
      </c>
      <c r="D726" s="21">
        <v>46063</v>
      </c>
      <c r="E726">
        <v>287</v>
      </c>
      <c r="F726">
        <v>322</v>
      </c>
      <c r="G726" s="28">
        <f>IF(ISNUMBER(H726),AVERAGE(H726:I726),AVERAGE(E726:F726))/700</f>
        <v>0.45</v>
      </c>
      <c r="H726">
        <v>308</v>
      </c>
      <c r="I726">
        <v>322</v>
      </c>
      <c r="J726">
        <v>2025</v>
      </c>
      <c r="K726" t="s">
        <v>21</v>
      </c>
      <c r="M726" t="s">
        <v>146</v>
      </c>
      <c r="N726" t="s">
        <v>20</v>
      </c>
      <c r="O726" t="s">
        <v>81</v>
      </c>
      <c r="P726" t="s">
        <v>57</v>
      </c>
      <c r="Q726" t="s">
        <v>49</v>
      </c>
      <c r="R726" t="s">
        <v>50</v>
      </c>
      <c r="S726" t="s">
        <v>51</v>
      </c>
      <c r="T726" t="s">
        <v>44</v>
      </c>
    </row>
    <row r="727" spans="1:20" x14ac:dyDescent="0.2">
      <c r="A727" t="s">
        <v>47</v>
      </c>
      <c r="B727" t="s">
        <v>18</v>
      </c>
      <c r="C727" t="s">
        <v>19</v>
      </c>
      <c r="D727" s="21">
        <v>46063</v>
      </c>
      <c r="E727">
        <v>287</v>
      </c>
      <c r="F727">
        <v>322</v>
      </c>
      <c r="G727" s="28">
        <f>IF(ISNUMBER(H727),AVERAGE(H727:I727),AVERAGE(E727:F727))/700</f>
        <v>0.45</v>
      </c>
      <c r="H727">
        <v>308</v>
      </c>
      <c r="I727">
        <v>322</v>
      </c>
      <c r="J727">
        <v>2025</v>
      </c>
      <c r="K727" t="s">
        <v>71</v>
      </c>
      <c r="M727" t="s">
        <v>146</v>
      </c>
      <c r="N727" t="s">
        <v>20</v>
      </c>
      <c r="O727" t="s">
        <v>81</v>
      </c>
      <c r="P727" t="s">
        <v>57</v>
      </c>
      <c r="Q727" t="s">
        <v>49</v>
      </c>
      <c r="R727" t="s">
        <v>50</v>
      </c>
      <c r="S727" t="s">
        <v>51</v>
      </c>
      <c r="T727" t="s">
        <v>44</v>
      </c>
    </row>
    <row r="728" spans="1:20" x14ac:dyDescent="0.2">
      <c r="A728" t="s">
        <v>47</v>
      </c>
      <c r="B728" t="s">
        <v>18</v>
      </c>
      <c r="C728" t="s">
        <v>19</v>
      </c>
      <c r="D728" s="21">
        <v>46064</v>
      </c>
      <c r="E728">
        <v>287</v>
      </c>
      <c r="F728">
        <v>322</v>
      </c>
      <c r="G728" s="28">
        <f>IF(ISNUMBER(H728),AVERAGE(H728:I728),AVERAGE(E728:F728))/700</f>
        <v>0.45</v>
      </c>
      <c r="H728">
        <v>308</v>
      </c>
      <c r="I728">
        <v>322</v>
      </c>
      <c r="J728">
        <v>2025</v>
      </c>
      <c r="K728" t="s">
        <v>52</v>
      </c>
      <c r="M728" t="s">
        <v>146</v>
      </c>
      <c r="N728" t="s">
        <v>20</v>
      </c>
      <c r="O728" t="s">
        <v>81</v>
      </c>
      <c r="P728" t="s">
        <v>57</v>
      </c>
      <c r="Q728" t="s">
        <v>49</v>
      </c>
      <c r="R728" t="s">
        <v>50</v>
      </c>
      <c r="S728" t="s">
        <v>51</v>
      </c>
      <c r="T728" t="s">
        <v>44</v>
      </c>
    </row>
    <row r="729" spans="1:20" x14ac:dyDescent="0.2">
      <c r="A729" t="s">
        <v>47</v>
      </c>
      <c r="B729" t="s">
        <v>18</v>
      </c>
      <c r="C729" t="s">
        <v>19</v>
      </c>
      <c r="D729" s="21">
        <v>46064</v>
      </c>
      <c r="E729">
        <v>287</v>
      </c>
      <c r="F729">
        <v>322</v>
      </c>
      <c r="G729" s="28">
        <f>IF(ISNUMBER(H729),AVERAGE(H729:I729),AVERAGE(E729:F729))/700</f>
        <v>0.45</v>
      </c>
      <c r="H729">
        <v>308</v>
      </c>
      <c r="I729">
        <v>322</v>
      </c>
      <c r="J729">
        <v>2025</v>
      </c>
      <c r="K729" t="s">
        <v>21</v>
      </c>
      <c r="M729" t="s">
        <v>146</v>
      </c>
      <c r="N729" t="s">
        <v>20</v>
      </c>
      <c r="O729" t="s">
        <v>81</v>
      </c>
      <c r="P729" t="s">
        <v>57</v>
      </c>
      <c r="Q729" t="s">
        <v>49</v>
      </c>
      <c r="R729" t="s">
        <v>50</v>
      </c>
      <c r="S729" t="s">
        <v>51</v>
      </c>
      <c r="T729" t="s">
        <v>44</v>
      </c>
    </row>
    <row r="730" spans="1:20" x14ac:dyDescent="0.2">
      <c r="A730" t="s">
        <v>47</v>
      </c>
      <c r="B730" t="s">
        <v>18</v>
      </c>
      <c r="C730" t="s">
        <v>19</v>
      </c>
      <c r="D730" s="21">
        <v>46064</v>
      </c>
      <c r="E730">
        <v>287</v>
      </c>
      <c r="F730">
        <v>322</v>
      </c>
      <c r="G730" s="28">
        <f>IF(ISNUMBER(H730),AVERAGE(H730:I730),AVERAGE(E730:F730))/700</f>
        <v>0.45</v>
      </c>
      <c r="H730">
        <v>308</v>
      </c>
      <c r="I730">
        <v>322</v>
      </c>
      <c r="J730">
        <v>2025</v>
      </c>
      <c r="K730" t="s">
        <v>71</v>
      </c>
      <c r="M730" t="s">
        <v>146</v>
      </c>
      <c r="N730" t="s">
        <v>20</v>
      </c>
      <c r="O730" t="s">
        <v>81</v>
      </c>
      <c r="P730" t="s">
        <v>57</v>
      </c>
      <c r="Q730" t="s">
        <v>49</v>
      </c>
      <c r="R730" t="s">
        <v>50</v>
      </c>
      <c r="S730" t="s">
        <v>51</v>
      </c>
      <c r="T730" t="s">
        <v>44</v>
      </c>
    </row>
    <row r="731" spans="1:20" x14ac:dyDescent="0.2">
      <c r="A731" t="s">
        <v>47</v>
      </c>
      <c r="B731" t="s">
        <v>18</v>
      </c>
      <c r="C731" t="s">
        <v>19</v>
      </c>
      <c r="D731" s="21">
        <v>46065</v>
      </c>
      <c r="E731">
        <v>287</v>
      </c>
      <c r="F731">
        <v>322</v>
      </c>
      <c r="G731" s="28">
        <f>IF(ISNUMBER(H731),AVERAGE(H731:I731),AVERAGE(E731:F731))/700</f>
        <v>0.45</v>
      </c>
      <c r="H731">
        <v>308</v>
      </c>
      <c r="I731">
        <v>322</v>
      </c>
      <c r="J731">
        <v>2025</v>
      </c>
      <c r="K731" t="s">
        <v>52</v>
      </c>
      <c r="M731" t="s">
        <v>146</v>
      </c>
      <c r="N731" t="s">
        <v>20</v>
      </c>
      <c r="O731" t="s">
        <v>81</v>
      </c>
      <c r="P731" t="s">
        <v>57</v>
      </c>
      <c r="Q731" t="s">
        <v>49</v>
      </c>
      <c r="R731" t="s">
        <v>50</v>
      </c>
      <c r="S731" t="s">
        <v>51</v>
      </c>
      <c r="T731" t="s">
        <v>44</v>
      </c>
    </row>
    <row r="732" spans="1:20" x14ac:dyDescent="0.2">
      <c r="A732" t="s">
        <v>47</v>
      </c>
      <c r="B732" t="s">
        <v>18</v>
      </c>
      <c r="C732" t="s">
        <v>19</v>
      </c>
      <c r="D732" s="21">
        <v>46065</v>
      </c>
      <c r="E732">
        <v>287</v>
      </c>
      <c r="F732">
        <v>322</v>
      </c>
      <c r="G732" s="28">
        <f>IF(ISNUMBER(H732),AVERAGE(H732:I732),AVERAGE(E732:F732))/700</f>
        <v>0.45</v>
      </c>
      <c r="H732">
        <v>308</v>
      </c>
      <c r="I732">
        <v>322</v>
      </c>
      <c r="J732">
        <v>2025</v>
      </c>
      <c r="K732" t="s">
        <v>21</v>
      </c>
      <c r="M732" t="s">
        <v>146</v>
      </c>
      <c r="N732" t="s">
        <v>20</v>
      </c>
      <c r="O732" t="s">
        <v>81</v>
      </c>
      <c r="P732" t="s">
        <v>57</v>
      </c>
      <c r="Q732" t="s">
        <v>49</v>
      </c>
      <c r="R732" t="s">
        <v>50</v>
      </c>
      <c r="S732" t="s">
        <v>51</v>
      </c>
      <c r="T732" t="s">
        <v>44</v>
      </c>
    </row>
    <row r="733" spans="1:20" x14ac:dyDescent="0.2">
      <c r="A733" t="s">
        <v>47</v>
      </c>
      <c r="B733" t="s">
        <v>18</v>
      </c>
      <c r="C733" t="s">
        <v>19</v>
      </c>
      <c r="D733" s="21">
        <v>46065</v>
      </c>
      <c r="E733">
        <v>287</v>
      </c>
      <c r="F733">
        <v>322</v>
      </c>
      <c r="G733" s="28">
        <f>IF(ISNUMBER(H733),AVERAGE(H733:I733),AVERAGE(E733:F733))/700</f>
        <v>0.45</v>
      </c>
      <c r="H733">
        <v>308</v>
      </c>
      <c r="I733">
        <v>322</v>
      </c>
      <c r="J733">
        <v>2025</v>
      </c>
      <c r="K733" t="s">
        <v>71</v>
      </c>
      <c r="M733" t="s">
        <v>146</v>
      </c>
      <c r="N733" t="s">
        <v>20</v>
      </c>
      <c r="O733" t="s">
        <v>81</v>
      </c>
      <c r="P733" t="s">
        <v>57</v>
      </c>
      <c r="Q733" t="s">
        <v>49</v>
      </c>
      <c r="R733" t="s">
        <v>50</v>
      </c>
      <c r="S733" t="s">
        <v>51</v>
      </c>
      <c r="T733" t="s">
        <v>44</v>
      </c>
    </row>
    <row r="734" spans="1:20" x14ac:dyDescent="0.2">
      <c r="A734" t="s">
        <v>47</v>
      </c>
      <c r="B734" t="s">
        <v>18</v>
      </c>
      <c r="C734" t="s">
        <v>19</v>
      </c>
      <c r="D734" s="21">
        <v>46066</v>
      </c>
      <c r="E734">
        <v>287</v>
      </c>
      <c r="F734">
        <v>322</v>
      </c>
      <c r="G734" s="28">
        <f>IF(ISNUMBER(H734),AVERAGE(H734:I734),AVERAGE(E734:F734))/700</f>
        <v>0.45</v>
      </c>
      <c r="H734">
        <v>308</v>
      </c>
      <c r="I734">
        <v>322</v>
      </c>
      <c r="J734">
        <v>2025</v>
      </c>
      <c r="K734" t="s">
        <v>71</v>
      </c>
      <c r="M734" t="s">
        <v>146</v>
      </c>
      <c r="N734" t="s">
        <v>20</v>
      </c>
      <c r="O734" t="s">
        <v>81</v>
      </c>
      <c r="P734" t="s">
        <v>57</v>
      </c>
      <c r="Q734" t="s">
        <v>49</v>
      </c>
      <c r="R734" t="s">
        <v>50</v>
      </c>
      <c r="S734" t="s">
        <v>51</v>
      </c>
      <c r="T734" t="s">
        <v>44</v>
      </c>
    </row>
    <row r="735" spans="1:20" x14ac:dyDescent="0.2">
      <c r="A735" t="s">
        <v>47</v>
      </c>
      <c r="B735" t="s">
        <v>18</v>
      </c>
      <c r="C735" t="s">
        <v>19</v>
      </c>
      <c r="D735" s="21">
        <v>46066</v>
      </c>
      <c r="E735">
        <v>287</v>
      </c>
      <c r="F735">
        <v>322</v>
      </c>
      <c r="G735" s="28">
        <f>IF(ISNUMBER(H735),AVERAGE(H735:I735),AVERAGE(E735:F735))/700</f>
        <v>0.45</v>
      </c>
      <c r="H735">
        <v>308</v>
      </c>
      <c r="I735">
        <v>322</v>
      </c>
      <c r="J735">
        <v>2025</v>
      </c>
      <c r="K735" t="s">
        <v>52</v>
      </c>
      <c r="M735" t="s">
        <v>146</v>
      </c>
      <c r="N735" t="s">
        <v>20</v>
      </c>
      <c r="O735" t="s">
        <v>81</v>
      </c>
      <c r="P735" t="s">
        <v>57</v>
      </c>
      <c r="Q735" t="s">
        <v>49</v>
      </c>
      <c r="R735" t="s">
        <v>50</v>
      </c>
      <c r="S735" t="s">
        <v>51</v>
      </c>
      <c r="T735" t="s">
        <v>44</v>
      </c>
    </row>
    <row r="736" spans="1:20" x14ac:dyDescent="0.2">
      <c r="A736" t="s">
        <v>47</v>
      </c>
      <c r="B736" t="s">
        <v>18</v>
      </c>
      <c r="C736" t="s">
        <v>19</v>
      </c>
      <c r="D736" s="21">
        <v>46066</v>
      </c>
      <c r="E736">
        <v>287</v>
      </c>
      <c r="F736">
        <v>322</v>
      </c>
      <c r="G736" s="28">
        <f>IF(ISNUMBER(H736),AVERAGE(H736:I736),AVERAGE(E736:F736))/700</f>
        <v>0.45</v>
      </c>
      <c r="H736">
        <v>308</v>
      </c>
      <c r="I736">
        <v>322</v>
      </c>
      <c r="J736">
        <v>2025</v>
      </c>
      <c r="K736" t="s">
        <v>21</v>
      </c>
      <c r="M736" t="s">
        <v>146</v>
      </c>
      <c r="N736" t="s">
        <v>20</v>
      </c>
      <c r="O736" t="s">
        <v>81</v>
      </c>
      <c r="P736" t="s">
        <v>57</v>
      </c>
      <c r="Q736" t="s">
        <v>49</v>
      </c>
      <c r="R736" t="s">
        <v>50</v>
      </c>
      <c r="S736" t="s">
        <v>51</v>
      </c>
      <c r="T736" t="s">
        <v>44</v>
      </c>
    </row>
    <row r="737" spans="1:20" x14ac:dyDescent="0.2">
      <c r="A737" t="s">
        <v>47</v>
      </c>
      <c r="B737" t="s">
        <v>18</v>
      </c>
      <c r="C737" t="s">
        <v>19</v>
      </c>
      <c r="D737" s="21">
        <v>46070</v>
      </c>
      <c r="E737">
        <v>287</v>
      </c>
      <c r="F737">
        <v>322</v>
      </c>
      <c r="G737" s="28">
        <f>IF(ISNUMBER(H737),AVERAGE(H737:I737),AVERAGE(E737:F737))/700</f>
        <v>0.43</v>
      </c>
      <c r="H737">
        <v>294</v>
      </c>
      <c r="I737">
        <v>308</v>
      </c>
      <c r="J737">
        <v>2025</v>
      </c>
      <c r="K737" t="s">
        <v>71</v>
      </c>
      <c r="M737" t="s">
        <v>69</v>
      </c>
      <c r="N737" t="s">
        <v>20</v>
      </c>
      <c r="P737" t="s">
        <v>57</v>
      </c>
      <c r="Q737" t="s">
        <v>49</v>
      </c>
      <c r="R737" t="s">
        <v>50</v>
      </c>
      <c r="S737" t="s">
        <v>51</v>
      </c>
      <c r="T737" t="s">
        <v>44</v>
      </c>
    </row>
    <row r="738" spans="1:20" x14ac:dyDescent="0.2">
      <c r="A738" t="s">
        <v>47</v>
      </c>
      <c r="B738" t="s">
        <v>18</v>
      </c>
      <c r="C738" t="s">
        <v>19</v>
      </c>
      <c r="D738" s="21">
        <v>46070</v>
      </c>
      <c r="E738">
        <v>287</v>
      </c>
      <c r="F738">
        <v>322</v>
      </c>
      <c r="G738" s="28">
        <f>IF(ISNUMBER(H738),AVERAGE(H738:I738),AVERAGE(E738:F738))/700</f>
        <v>0.43</v>
      </c>
      <c r="H738">
        <v>294</v>
      </c>
      <c r="I738">
        <v>308</v>
      </c>
      <c r="J738">
        <v>2025</v>
      </c>
      <c r="K738" t="s">
        <v>21</v>
      </c>
      <c r="M738" t="s">
        <v>69</v>
      </c>
      <c r="N738" t="s">
        <v>20</v>
      </c>
      <c r="P738" t="s">
        <v>57</v>
      </c>
      <c r="Q738" t="s">
        <v>49</v>
      </c>
      <c r="R738" t="s">
        <v>50</v>
      </c>
      <c r="S738" t="s">
        <v>51</v>
      </c>
      <c r="T738" t="s">
        <v>44</v>
      </c>
    </row>
    <row r="739" spans="1:20" x14ac:dyDescent="0.2">
      <c r="A739" t="s">
        <v>47</v>
      </c>
      <c r="B739" t="s">
        <v>18</v>
      </c>
      <c r="C739" t="s">
        <v>19</v>
      </c>
      <c r="D739" s="21">
        <v>46070</v>
      </c>
      <c r="E739">
        <v>287</v>
      </c>
      <c r="F739">
        <v>322</v>
      </c>
      <c r="G739" s="28">
        <f>IF(ISNUMBER(H739),AVERAGE(H739:I739),AVERAGE(E739:F739))/700</f>
        <v>0.43</v>
      </c>
      <c r="H739">
        <v>294</v>
      </c>
      <c r="I739">
        <v>308</v>
      </c>
      <c r="J739">
        <v>2025</v>
      </c>
      <c r="K739" t="s">
        <v>52</v>
      </c>
      <c r="M739" t="s">
        <v>69</v>
      </c>
      <c r="N739" t="s">
        <v>20</v>
      </c>
      <c r="P739" t="s">
        <v>57</v>
      </c>
      <c r="Q739" t="s">
        <v>49</v>
      </c>
      <c r="R739" t="s">
        <v>50</v>
      </c>
      <c r="S739" t="s">
        <v>51</v>
      </c>
      <c r="T739" t="s">
        <v>44</v>
      </c>
    </row>
    <row r="740" spans="1:20" x14ac:dyDescent="0.2">
      <c r="A740" t="s">
        <v>47</v>
      </c>
      <c r="B740" t="s">
        <v>18</v>
      </c>
      <c r="C740" t="s">
        <v>19</v>
      </c>
      <c r="D740" s="21">
        <v>46071</v>
      </c>
      <c r="E740">
        <v>287</v>
      </c>
      <c r="F740">
        <v>322</v>
      </c>
      <c r="G740" s="28">
        <f>IF(ISNUMBER(H740),AVERAGE(H740:I740),AVERAGE(E740:F740))/700</f>
        <v>0.43</v>
      </c>
      <c r="H740">
        <v>294</v>
      </c>
      <c r="I740">
        <v>308</v>
      </c>
      <c r="J740">
        <v>2025</v>
      </c>
      <c r="K740" t="s">
        <v>21</v>
      </c>
      <c r="M740" t="s">
        <v>69</v>
      </c>
      <c r="N740" t="s">
        <v>20</v>
      </c>
      <c r="O740" t="s">
        <v>42</v>
      </c>
      <c r="P740" t="s">
        <v>57</v>
      </c>
      <c r="Q740" t="s">
        <v>49</v>
      </c>
      <c r="R740" t="s">
        <v>50</v>
      </c>
      <c r="S740" t="s">
        <v>51</v>
      </c>
      <c r="T740" t="s">
        <v>44</v>
      </c>
    </row>
    <row r="741" spans="1:20" x14ac:dyDescent="0.2">
      <c r="A741" t="s">
        <v>47</v>
      </c>
      <c r="B741" t="s">
        <v>18</v>
      </c>
      <c r="C741" t="s">
        <v>19</v>
      </c>
      <c r="D741" s="21">
        <v>46071</v>
      </c>
      <c r="E741">
        <v>287</v>
      </c>
      <c r="F741">
        <v>322</v>
      </c>
      <c r="G741" s="28">
        <f>IF(ISNUMBER(H741),AVERAGE(H741:I741),AVERAGE(E741:F741))/700</f>
        <v>0.43</v>
      </c>
      <c r="H741">
        <v>294</v>
      </c>
      <c r="I741">
        <v>308</v>
      </c>
      <c r="J741">
        <v>2025</v>
      </c>
      <c r="K741" t="s">
        <v>52</v>
      </c>
      <c r="M741" t="s">
        <v>69</v>
      </c>
      <c r="N741" t="s">
        <v>20</v>
      </c>
      <c r="O741" t="s">
        <v>42</v>
      </c>
      <c r="P741" t="s">
        <v>57</v>
      </c>
      <c r="Q741" t="s">
        <v>49</v>
      </c>
      <c r="R741" t="s">
        <v>50</v>
      </c>
      <c r="S741" t="s">
        <v>51</v>
      </c>
      <c r="T741" t="s">
        <v>44</v>
      </c>
    </row>
    <row r="742" spans="1:20" x14ac:dyDescent="0.2">
      <c r="A742" t="s">
        <v>47</v>
      </c>
      <c r="B742" t="s">
        <v>18</v>
      </c>
      <c r="C742" t="s">
        <v>19</v>
      </c>
      <c r="D742" s="21">
        <v>46071</v>
      </c>
      <c r="E742">
        <v>287</v>
      </c>
      <c r="F742">
        <v>322</v>
      </c>
      <c r="G742" s="28">
        <f>IF(ISNUMBER(H742),AVERAGE(H742:I742),AVERAGE(E742:F742))/700</f>
        <v>0.43</v>
      </c>
      <c r="H742">
        <v>294</v>
      </c>
      <c r="I742">
        <v>308</v>
      </c>
      <c r="J742">
        <v>2025</v>
      </c>
      <c r="K742" t="s">
        <v>71</v>
      </c>
      <c r="M742" t="s">
        <v>69</v>
      </c>
      <c r="N742" t="s">
        <v>20</v>
      </c>
      <c r="O742" t="s">
        <v>42</v>
      </c>
      <c r="P742" t="s">
        <v>57</v>
      </c>
      <c r="Q742" t="s">
        <v>49</v>
      </c>
      <c r="R742" t="s">
        <v>50</v>
      </c>
      <c r="S742" t="s">
        <v>51</v>
      </c>
      <c r="T742" t="s">
        <v>44</v>
      </c>
    </row>
    <row r="743" spans="1:20" x14ac:dyDescent="0.2">
      <c r="A743" t="s">
        <v>47</v>
      </c>
      <c r="B743" t="s">
        <v>18</v>
      </c>
      <c r="C743" t="s">
        <v>19</v>
      </c>
      <c r="D743" s="21">
        <v>46072</v>
      </c>
      <c r="E743">
        <v>287</v>
      </c>
      <c r="F743">
        <v>322</v>
      </c>
      <c r="G743" s="28">
        <f>IF(ISNUMBER(H743),AVERAGE(H743:I743),AVERAGE(E743:F743))/700</f>
        <v>0.43</v>
      </c>
      <c r="H743">
        <v>294</v>
      </c>
      <c r="I743">
        <v>308</v>
      </c>
      <c r="J743">
        <v>2025</v>
      </c>
      <c r="K743" t="s">
        <v>71</v>
      </c>
      <c r="M743" t="s">
        <v>69</v>
      </c>
      <c r="N743" t="s">
        <v>20</v>
      </c>
      <c r="O743" t="s">
        <v>42</v>
      </c>
      <c r="P743" t="s">
        <v>57</v>
      </c>
      <c r="Q743" t="s">
        <v>49</v>
      </c>
      <c r="R743" t="s">
        <v>50</v>
      </c>
      <c r="S743" t="s">
        <v>51</v>
      </c>
      <c r="T743" t="s">
        <v>44</v>
      </c>
    </row>
    <row r="744" spans="1:20" x14ac:dyDescent="0.2">
      <c r="A744" t="s">
        <v>47</v>
      </c>
      <c r="B744" t="s">
        <v>18</v>
      </c>
      <c r="C744" t="s">
        <v>19</v>
      </c>
      <c r="D744" s="21">
        <v>46072</v>
      </c>
      <c r="E744">
        <v>287</v>
      </c>
      <c r="F744">
        <v>322</v>
      </c>
      <c r="G744" s="28">
        <f>IF(ISNUMBER(H744),AVERAGE(H744:I744),AVERAGE(E744:F744))/700</f>
        <v>0.43</v>
      </c>
      <c r="H744">
        <v>294</v>
      </c>
      <c r="I744">
        <v>308</v>
      </c>
      <c r="J744">
        <v>2025</v>
      </c>
      <c r="K744" t="s">
        <v>21</v>
      </c>
      <c r="M744" t="s">
        <v>69</v>
      </c>
      <c r="N744" t="s">
        <v>20</v>
      </c>
      <c r="O744" t="s">
        <v>42</v>
      </c>
      <c r="P744" t="s">
        <v>57</v>
      </c>
      <c r="Q744" t="s">
        <v>49</v>
      </c>
      <c r="R744" t="s">
        <v>50</v>
      </c>
      <c r="S744" t="s">
        <v>51</v>
      </c>
      <c r="T744" t="s">
        <v>44</v>
      </c>
    </row>
    <row r="745" spans="1:20" x14ac:dyDescent="0.2">
      <c r="A745" t="s">
        <v>47</v>
      </c>
      <c r="B745" t="s">
        <v>18</v>
      </c>
      <c r="C745" t="s">
        <v>19</v>
      </c>
      <c r="D745" s="21">
        <v>46072</v>
      </c>
      <c r="E745">
        <v>287</v>
      </c>
      <c r="F745">
        <v>322</v>
      </c>
      <c r="G745" s="28">
        <f>IF(ISNUMBER(H745),AVERAGE(H745:I745),AVERAGE(E745:F745))/700</f>
        <v>0.43</v>
      </c>
      <c r="H745">
        <v>294</v>
      </c>
      <c r="I745">
        <v>308</v>
      </c>
      <c r="J745">
        <v>2025</v>
      </c>
      <c r="K745" t="s">
        <v>52</v>
      </c>
      <c r="M745" t="s">
        <v>69</v>
      </c>
      <c r="N745" t="s">
        <v>20</v>
      </c>
      <c r="O745" t="s">
        <v>42</v>
      </c>
      <c r="P745" t="s">
        <v>57</v>
      </c>
      <c r="Q745" t="s">
        <v>49</v>
      </c>
      <c r="R745" t="s">
        <v>50</v>
      </c>
      <c r="S745" t="s">
        <v>51</v>
      </c>
      <c r="T745" t="s">
        <v>44</v>
      </c>
    </row>
    <row r="746" spans="1:20" x14ac:dyDescent="0.2">
      <c r="A746" t="s">
        <v>47</v>
      </c>
      <c r="B746" t="s">
        <v>18</v>
      </c>
      <c r="C746" t="s">
        <v>19</v>
      </c>
      <c r="D746" s="21">
        <v>46073</v>
      </c>
      <c r="E746">
        <v>287</v>
      </c>
      <c r="F746">
        <v>322</v>
      </c>
      <c r="G746" s="28">
        <f>IF(ISNUMBER(H746),AVERAGE(H746:I746),AVERAGE(E746:F746))/700</f>
        <v>0.43</v>
      </c>
      <c r="H746">
        <v>294</v>
      </c>
      <c r="I746">
        <v>308</v>
      </c>
      <c r="J746">
        <v>2025</v>
      </c>
      <c r="K746" t="s">
        <v>21</v>
      </c>
      <c r="M746" t="s">
        <v>69</v>
      </c>
      <c r="N746" t="s">
        <v>20</v>
      </c>
      <c r="O746" t="s">
        <v>42</v>
      </c>
      <c r="P746" t="s">
        <v>57</v>
      </c>
      <c r="Q746" t="s">
        <v>49</v>
      </c>
      <c r="R746" t="s">
        <v>50</v>
      </c>
      <c r="S746" t="s">
        <v>51</v>
      </c>
      <c r="T746" t="s">
        <v>44</v>
      </c>
    </row>
    <row r="747" spans="1:20" x14ac:dyDescent="0.2">
      <c r="A747" t="s">
        <v>47</v>
      </c>
      <c r="B747" t="s">
        <v>18</v>
      </c>
      <c r="C747" t="s">
        <v>19</v>
      </c>
      <c r="D747" s="21">
        <v>46073</v>
      </c>
      <c r="E747">
        <v>287</v>
      </c>
      <c r="F747">
        <v>322</v>
      </c>
      <c r="G747" s="28">
        <f>IF(ISNUMBER(H747),AVERAGE(H747:I747),AVERAGE(E747:F747))/700</f>
        <v>0.43</v>
      </c>
      <c r="H747">
        <v>294</v>
      </c>
      <c r="I747">
        <v>308</v>
      </c>
      <c r="J747">
        <v>2025</v>
      </c>
      <c r="K747" t="s">
        <v>71</v>
      </c>
      <c r="M747" t="s">
        <v>69</v>
      </c>
      <c r="N747" t="s">
        <v>20</v>
      </c>
      <c r="O747" t="s">
        <v>42</v>
      </c>
      <c r="P747" t="s">
        <v>57</v>
      </c>
      <c r="Q747" t="s">
        <v>49</v>
      </c>
      <c r="R747" t="s">
        <v>50</v>
      </c>
      <c r="S747" t="s">
        <v>51</v>
      </c>
      <c r="T747" t="s">
        <v>44</v>
      </c>
    </row>
    <row r="748" spans="1:20" x14ac:dyDescent="0.2">
      <c r="A748" t="s">
        <v>47</v>
      </c>
      <c r="B748" t="s">
        <v>18</v>
      </c>
      <c r="C748" t="s">
        <v>19</v>
      </c>
      <c r="D748" s="21">
        <v>46073</v>
      </c>
      <c r="E748">
        <v>287</v>
      </c>
      <c r="F748">
        <v>322</v>
      </c>
      <c r="G748" s="28">
        <f>IF(ISNUMBER(H748),AVERAGE(H748:I748),AVERAGE(E748:F748))/700</f>
        <v>0.43</v>
      </c>
      <c r="H748">
        <v>294</v>
      </c>
      <c r="I748">
        <v>308</v>
      </c>
      <c r="J748">
        <v>2025</v>
      </c>
      <c r="K748" t="s">
        <v>52</v>
      </c>
      <c r="M748" t="s">
        <v>69</v>
      </c>
      <c r="N748" t="s">
        <v>20</v>
      </c>
      <c r="O748" t="s">
        <v>42</v>
      </c>
      <c r="P748" t="s">
        <v>57</v>
      </c>
      <c r="Q748" t="s">
        <v>49</v>
      </c>
      <c r="R748" t="s">
        <v>50</v>
      </c>
      <c r="S748" t="s">
        <v>51</v>
      </c>
      <c r="T748" t="s">
        <v>44</v>
      </c>
    </row>
    <row r="749" spans="1:20" x14ac:dyDescent="0.2">
      <c r="A749" t="s">
        <v>47</v>
      </c>
      <c r="B749" t="s">
        <v>18</v>
      </c>
      <c r="C749" t="s">
        <v>19</v>
      </c>
      <c r="D749" s="21">
        <v>46076</v>
      </c>
      <c r="E749">
        <v>287</v>
      </c>
      <c r="F749">
        <v>322</v>
      </c>
      <c r="G749" s="28">
        <f>IF(ISNUMBER(H749),AVERAGE(H749:I749),AVERAGE(E749:F749))/700</f>
        <v>0.43</v>
      </c>
      <c r="H749">
        <v>294</v>
      </c>
      <c r="I749">
        <v>308</v>
      </c>
      <c r="J749">
        <v>2025</v>
      </c>
      <c r="K749" t="s">
        <v>21</v>
      </c>
      <c r="M749" t="s">
        <v>69</v>
      </c>
      <c r="N749" t="s">
        <v>20</v>
      </c>
      <c r="O749" t="s">
        <v>42</v>
      </c>
      <c r="P749" t="s">
        <v>57</v>
      </c>
      <c r="Q749" t="s">
        <v>49</v>
      </c>
      <c r="R749" t="s">
        <v>50</v>
      </c>
      <c r="S749" t="s">
        <v>51</v>
      </c>
      <c r="T749" t="s">
        <v>44</v>
      </c>
    </row>
    <row r="750" spans="1:20" x14ac:dyDescent="0.2">
      <c r="A750" t="s">
        <v>47</v>
      </c>
      <c r="B750" t="s">
        <v>18</v>
      </c>
      <c r="C750" t="s">
        <v>19</v>
      </c>
      <c r="D750" s="21">
        <v>46076</v>
      </c>
      <c r="E750">
        <v>287</v>
      </c>
      <c r="F750">
        <v>322</v>
      </c>
      <c r="G750" s="28">
        <f>IF(ISNUMBER(H750),AVERAGE(H750:I750),AVERAGE(E750:F750))/700</f>
        <v>0.43</v>
      </c>
      <c r="H750">
        <v>294</v>
      </c>
      <c r="I750">
        <v>308</v>
      </c>
      <c r="J750">
        <v>2025</v>
      </c>
      <c r="K750" t="s">
        <v>71</v>
      </c>
      <c r="M750" t="s">
        <v>69</v>
      </c>
      <c r="N750" t="s">
        <v>20</v>
      </c>
      <c r="O750" t="s">
        <v>42</v>
      </c>
      <c r="P750" t="s">
        <v>57</v>
      </c>
      <c r="Q750" t="s">
        <v>49</v>
      </c>
      <c r="R750" t="s">
        <v>50</v>
      </c>
      <c r="S750" t="s">
        <v>51</v>
      </c>
      <c r="T750" t="s">
        <v>44</v>
      </c>
    </row>
    <row r="751" spans="1:20" x14ac:dyDescent="0.2">
      <c r="A751" t="s">
        <v>47</v>
      </c>
      <c r="B751" t="s">
        <v>18</v>
      </c>
      <c r="C751" t="s">
        <v>19</v>
      </c>
      <c r="D751" s="21">
        <v>46076</v>
      </c>
      <c r="E751">
        <v>287</v>
      </c>
      <c r="F751">
        <v>322</v>
      </c>
      <c r="G751" s="28">
        <f>IF(ISNUMBER(H751),AVERAGE(H751:I751),AVERAGE(E751:F751))/700</f>
        <v>0.43</v>
      </c>
      <c r="H751">
        <v>294</v>
      </c>
      <c r="I751">
        <v>308</v>
      </c>
      <c r="J751">
        <v>2025</v>
      </c>
      <c r="K751" t="s">
        <v>52</v>
      </c>
      <c r="M751" t="s">
        <v>69</v>
      </c>
      <c r="N751" t="s">
        <v>20</v>
      </c>
      <c r="O751" t="s">
        <v>42</v>
      </c>
      <c r="P751" t="s">
        <v>57</v>
      </c>
      <c r="Q751" t="s">
        <v>49</v>
      </c>
      <c r="R751" t="s">
        <v>50</v>
      </c>
      <c r="S751" t="s">
        <v>51</v>
      </c>
      <c r="T751" t="s">
        <v>44</v>
      </c>
    </row>
    <row r="752" spans="1:20" x14ac:dyDescent="0.2">
      <c r="A752" t="s">
        <v>47</v>
      </c>
      <c r="B752" t="s">
        <v>18</v>
      </c>
      <c r="C752" t="s">
        <v>19</v>
      </c>
      <c r="D752" s="21">
        <v>46077</v>
      </c>
      <c r="E752">
        <v>287</v>
      </c>
      <c r="F752">
        <v>322</v>
      </c>
      <c r="G752" s="28">
        <f>IF(ISNUMBER(H752),AVERAGE(H752:I752),AVERAGE(E752:F752))/700</f>
        <v>0.43</v>
      </c>
      <c r="H752">
        <v>294</v>
      </c>
      <c r="I752">
        <v>308</v>
      </c>
      <c r="J752">
        <v>2025</v>
      </c>
      <c r="K752" t="s">
        <v>21</v>
      </c>
      <c r="M752" t="s">
        <v>69</v>
      </c>
      <c r="N752" t="s">
        <v>20</v>
      </c>
      <c r="O752" t="s">
        <v>42</v>
      </c>
      <c r="P752" t="s">
        <v>57</v>
      </c>
      <c r="Q752" t="s">
        <v>49</v>
      </c>
      <c r="R752" t="s">
        <v>50</v>
      </c>
      <c r="S752" t="s">
        <v>51</v>
      </c>
      <c r="T752" t="s">
        <v>44</v>
      </c>
    </row>
    <row r="753" spans="1:20" x14ac:dyDescent="0.2">
      <c r="A753" t="s">
        <v>47</v>
      </c>
      <c r="B753" t="s">
        <v>18</v>
      </c>
      <c r="C753" t="s">
        <v>19</v>
      </c>
      <c r="D753" s="21">
        <v>46077</v>
      </c>
      <c r="E753">
        <v>287</v>
      </c>
      <c r="F753">
        <v>322</v>
      </c>
      <c r="G753" s="28">
        <f>IF(ISNUMBER(H753),AVERAGE(H753:I753),AVERAGE(E753:F753))/700</f>
        <v>0.43</v>
      </c>
      <c r="H753">
        <v>294</v>
      </c>
      <c r="I753">
        <v>308</v>
      </c>
      <c r="J753">
        <v>2025</v>
      </c>
      <c r="K753" t="s">
        <v>52</v>
      </c>
      <c r="M753" t="s">
        <v>69</v>
      </c>
      <c r="N753" t="s">
        <v>20</v>
      </c>
      <c r="O753" t="s">
        <v>42</v>
      </c>
      <c r="P753" t="s">
        <v>57</v>
      </c>
      <c r="Q753" t="s">
        <v>49</v>
      </c>
      <c r="R753" t="s">
        <v>50</v>
      </c>
      <c r="S753" t="s">
        <v>51</v>
      </c>
      <c r="T753" t="s">
        <v>44</v>
      </c>
    </row>
    <row r="754" spans="1:20" x14ac:dyDescent="0.2">
      <c r="A754" t="s">
        <v>47</v>
      </c>
      <c r="B754" t="s">
        <v>18</v>
      </c>
      <c r="C754" t="s">
        <v>19</v>
      </c>
      <c r="D754" s="21">
        <v>46077</v>
      </c>
      <c r="E754">
        <v>287</v>
      </c>
      <c r="F754">
        <v>322</v>
      </c>
      <c r="G754" s="28">
        <f>IF(ISNUMBER(H754),AVERAGE(H754:I754),AVERAGE(E754:F754))/700</f>
        <v>0.43</v>
      </c>
      <c r="H754">
        <v>294</v>
      </c>
      <c r="I754">
        <v>308</v>
      </c>
      <c r="J754">
        <v>2025</v>
      </c>
      <c r="K754" t="s">
        <v>71</v>
      </c>
      <c r="M754" t="s">
        <v>69</v>
      </c>
      <c r="N754" t="s">
        <v>20</v>
      </c>
      <c r="O754" t="s">
        <v>42</v>
      </c>
      <c r="P754" t="s">
        <v>57</v>
      </c>
      <c r="Q754" t="s">
        <v>49</v>
      </c>
      <c r="R754" t="s">
        <v>50</v>
      </c>
      <c r="S754" t="s">
        <v>51</v>
      </c>
      <c r="T754" t="s">
        <v>44</v>
      </c>
    </row>
    <row r="755" spans="1:20" x14ac:dyDescent="0.2">
      <c r="A755" t="s">
        <v>47</v>
      </c>
      <c r="B755" t="s">
        <v>18</v>
      </c>
      <c r="C755" t="s">
        <v>19</v>
      </c>
      <c r="D755" s="21">
        <v>46078</v>
      </c>
      <c r="E755">
        <v>287</v>
      </c>
      <c r="F755">
        <v>322</v>
      </c>
      <c r="G755" s="28">
        <f>IF(ISNUMBER(H755),AVERAGE(H755:I755),AVERAGE(E755:F755))/700</f>
        <v>0.43</v>
      </c>
      <c r="H755">
        <v>294</v>
      </c>
      <c r="I755">
        <v>308</v>
      </c>
      <c r="J755">
        <v>2025</v>
      </c>
      <c r="K755" t="s">
        <v>52</v>
      </c>
      <c r="M755" t="s">
        <v>69</v>
      </c>
      <c r="N755" t="s">
        <v>20</v>
      </c>
      <c r="O755" t="s">
        <v>42</v>
      </c>
      <c r="P755" t="s">
        <v>57</v>
      </c>
      <c r="Q755" t="s">
        <v>49</v>
      </c>
      <c r="R755" t="s">
        <v>50</v>
      </c>
      <c r="S755" t="s">
        <v>51</v>
      </c>
      <c r="T755" t="s">
        <v>44</v>
      </c>
    </row>
    <row r="756" spans="1:20" x14ac:dyDescent="0.2">
      <c r="A756" t="s">
        <v>47</v>
      </c>
      <c r="B756" t="s">
        <v>18</v>
      </c>
      <c r="C756" t="s">
        <v>19</v>
      </c>
      <c r="D756" s="21">
        <v>46078</v>
      </c>
      <c r="E756">
        <v>287</v>
      </c>
      <c r="F756">
        <v>322</v>
      </c>
      <c r="G756" s="28">
        <f>IF(ISNUMBER(H756),AVERAGE(H756:I756),AVERAGE(E756:F756))/700</f>
        <v>0.43</v>
      </c>
      <c r="H756">
        <v>294</v>
      </c>
      <c r="I756">
        <v>308</v>
      </c>
      <c r="J756">
        <v>2025</v>
      </c>
      <c r="K756" t="s">
        <v>71</v>
      </c>
      <c r="M756" t="s">
        <v>69</v>
      </c>
      <c r="N756" t="s">
        <v>20</v>
      </c>
      <c r="O756" t="s">
        <v>42</v>
      </c>
      <c r="P756" t="s">
        <v>57</v>
      </c>
      <c r="Q756" t="s">
        <v>49</v>
      </c>
      <c r="R756" t="s">
        <v>50</v>
      </c>
      <c r="S756" t="s">
        <v>51</v>
      </c>
      <c r="T756" t="s">
        <v>44</v>
      </c>
    </row>
    <row r="757" spans="1:20" x14ac:dyDescent="0.2">
      <c r="A757" t="s">
        <v>47</v>
      </c>
      <c r="B757" t="s">
        <v>18</v>
      </c>
      <c r="C757" t="s">
        <v>19</v>
      </c>
      <c r="D757" s="21">
        <v>46078</v>
      </c>
      <c r="E757">
        <v>287</v>
      </c>
      <c r="F757">
        <v>322</v>
      </c>
      <c r="G757" s="28">
        <f>IF(ISNUMBER(H757),AVERAGE(H757:I757),AVERAGE(E757:F757))/700</f>
        <v>0.43</v>
      </c>
      <c r="H757">
        <v>294</v>
      </c>
      <c r="I757">
        <v>308</v>
      </c>
      <c r="J757">
        <v>2025</v>
      </c>
      <c r="K757" t="s">
        <v>21</v>
      </c>
      <c r="M757" t="s">
        <v>69</v>
      </c>
      <c r="N757" t="s">
        <v>20</v>
      </c>
      <c r="O757" t="s">
        <v>42</v>
      </c>
      <c r="P757" t="s">
        <v>57</v>
      </c>
      <c r="Q757" t="s">
        <v>49</v>
      </c>
      <c r="R757" t="s">
        <v>50</v>
      </c>
      <c r="S757" t="s">
        <v>51</v>
      </c>
      <c r="T757" t="s">
        <v>44</v>
      </c>
    </row>
    <row r="758" spans="1:20" x14ac:dyDescent="0.2">
      <c r="A758" t="s">
        <v>47</v>
      </c>
      <c r="B758" t="s">
        <v>18</v>
      </c>
      <c r="C758" t="s">
        <v>19</v>
      </c>
      <c r="D758" s="21">
        <v>46079</v>
      </c>
      <c r="E758">
        <v>287</v>
      </c>
      <c r="F758">
        <v>322</v>
      </c>
      <c r="G758" s="28">
        <f>IF(ISNUMBER(H758),AVERAGE(H758:I758),AVERAGE(E758:F758))/700</f>
        <v>0.43</v>
      </c>
      <c r="H758">
        <v>294</v>
      </c>
      <c r="I758">
        <v>308</v>
      </c>
      <c r="J758">
        <v>2025</v>
      </c>
      <c r="K758" t="s">
        <v>71</v>
      </c>
      <c r="M758" t="s">
        <v>69</v>
      </c>
      <c r="N758" t="s">
        <v>20</v>
      </c>
      <c r="O758" t="s">
        <v>42</v>
      </c>
      <c r="P758" t="s">
        <v>57</v>
      </c>
      <c r="Q758" t="s">
        <v>49</v>
      </c>
      <c r="R758" t="s">
        <v>50</v>
      </c>
      <c r="S758" t="s">
        <v>51</v>
      </c>
      <c r="T758" t="s">
        <v>44</v>
      </c>
    </row>
    <row r="759" spans="1:20" x14ac:dyDescent="0.2">
      <c r="A759" t="s">
        <v>47</v>
      </c>
      <c r="B759" t="s">
        <v>18</v>
      </c>
      <c r="C759" t="s">
        <v>19</v>
      </c>
      <c r="D759" s="21">
        <v>46079</v>
      </c>
      <c r="E759">
        <v>287</v>
      </c>
      <c r="F759">
        <v>322</v>
      </c>
      <c r="G759" s="28">
        <f>IF(ISNUMBER(H759),AVERAGE(H759:I759),AVERAGE(E759:F759))/700</f>
        <v>0.43</v>
      </c>
      <c r="H759">
        <v>294</v>
      </c>
      <c r="I759">
        <v>308</v>
      </c>
      <c r="J759">
        <v>2025</v>
      </c>
      <c r="K759" t="s">
        <v>21</v>
      </c>
      <c r="M759" t="s">
        <v>69</v>
      </c>
      <c r="N759" t="s">
        <v>20</v>
      </c>
      <c r="O759" t="s">
        <v>42</v>
      </c>
      <c r="P759" t="s">
        <v>57</v>
      </c>
      <c r="Q759" t="s">
        <v>49</v>
      </c>
      <c r="R759" t="s">
        <v>50</v>
      </c>
      <c r="S759" t="s">
        <v>51</v>
      </c>
      <c r="T759" t="s">
        <v>44</v>
      </c>
    </row>
    <row r="760" spans="1:20" x14ac:dyDescent="0.2">
      <c r="A760" t="s">
        <v>47</v>
      </c>
      <c r="B760" t="s">
        <v>18</v>
      </c>
      <c r="C760" t="s">
        <v>19</v>
      </c>
      <c r="D760" s="21">
        <v>46079</v>
      </c>
      <c r="E760">
        <v>287</v>
      </c>
      <c r="F760">
        <v>322</v>
      </c>
      <c r="G760" s="28">
        <f>IF(ISNUMBER(H760),AVERAGE(H760:I760),AVERAGE(E760:F760))/700</f>
        <v>0.43</v>
      </c>
      <c r="H760">
        <v>294</v>
      </c>
      <c r="I760">
        <v>308</v>
      </c>
      <c r="J760">
        <v>2025</v>
      </c>
      <c r="K760" t="s">
        <v>52</v>
      </c>
      <c r="M760" t="s">
        <v>69</v>
      </c>
      <c r="N760" t="s">
        <v>20</v>
      </c>
      <c r="O760" t="s">
        <v>42</v>
      </c>
      <c r="P760" t="s">
        <v>57</v>
      </c>
      <c r="Q760" t="s">
        <v>49</v>
      </c>
      <c r="R760" t="s">
        <v>50</v>
      </c>
      <c r="S760" t="s">
        <v>51</v>
      </c>
      <c r="T760" t="s">
        <v>44</v>
      </c>
    </row>
    <row r="761" spans="1:20" x14ac:dyDescent="0.2">
      <c r="A761" t="s">
        <v>47</v>
      </c>
      <c r="B761" t="s">
        <v>18</v>
      </c>
      <c r="C761" t="s">
        <v>19</v>
      </c>
      <c r="D761" s="21">
        <v>46080</v>
      </c>
      <c r="E761">
        <v>287</v>
      </c>
      <c r="F761">
        <v>322</v>
      </c>
      <c r="G761" s="28">
        <f>IF(ISNUMBER(H761),AVERAGE(H761:I761),AVERAGE(E761:F761))/700</f>
        <v>0.43</v>
      </c>
      <c r="H761">
        <v>294</v>
      </c>
      <c r="I761">
        <v>308</v>
      </c>
      <c r="J761">
        <v>2025</v>
      </c>
      <c r="K761" t="s">
        <v>52</v>
      </c>
      <c r="M761" t="s">
        <v>69</v>
      </c>
      <c r="N761" t="s">
        <v>20</v>
      </c>
      <c r="O761" t="s">
        <v>42</v>
      </c>
      <c r="P761" t="s">
        <v>57</v>
      </c>
      <c r="Q761" t="s">
        <v>49</v>
      </c>
      <c r="R761" t="s">
        <v>50</v>
      </c>
      <c r="S761" t="s">
        <v>51</v>
      </c>
      <c r="T761" t="s">
        <v>44</v>
      </c>
    </row>
    <row r="762" spans="1:20" x14ac:dyDescent="0.2">
      <c r="A762" t="s">
        <v>47</v>
      </c>
      <c r="B762" t="s">
        <v>18</v>
      </c>
      <c r="C762" t="s">
        <v>19</v>
      </c>
      <c r="D762" s="21">
        <v>46080</v>
      </c>
      <c r="E762">
        <v>287</v>
      </c>
      <c r="F762">
        <v>322</v>
      </c>
      <c r="G762" s="28">
        <f>IF(ISNUMBER(H762),AVERAGE(H762:I762),AVERAGE(E762:F762))/700</f>
        <v>0.43</v>
      </c>
      <c r="H762">
        <v>294</v>
      </c>
      <c r="I762">
        <v>308</v>
      </c>
      <c r="J762">
        <v>2025</v>
      </c>
      <c r="K762" t="s">
        <v>71</v>
      </c>
      <c r="M762" t="s">
        <v>69</v>
      </c>
      <c r="N762" t="s">
        <v>20</v>
      </c>
      <c r="O762" t="s">
        <v>42</v>
      </c>
      <c r="P762" t="s">
        <v>57</v>
      </c>
      <c r="Q762" t="s">
        <v>49</v>
      </c>
      <c r="R762" t="s">
        <v>50</v>
      </c>
      <c r="S762" t="s">
        <v>51</v>
      </c>
      <c r="T762" t="s">
        <v>44</v>
      </c>
    </row>
    <row r="763" spans="1:20" x14ac:dyDescent="0.2">
      <c r="A763" t="s">
        <v>47</v>
      </c>
      <c r="B763" t="s">
        <v>18</v>
      </c>
      <c r="C763" t="s">
        <v>19</v>
      </c>
      <c r="D763" s="21">
        <v>46080</v>
      </c>
      <c r="E763">
        <v>287</v>
      </c>
      <c r="F763">
        <v>322</v>
      </c>
      <c r="G763" s="28">
        <f>IF(ISNUMBER(H763),AVERAGE(H763:I763),AVERAGE(E763:F763))/700</f>
        <v>0.43</v>
      </c>
      <c r="H763">
        <v>294</v>
      </c>
      <c r="I763">
        <v>308</v>
      </c>
      <c r="J763">
        <v>2025</v>
      </c>
      <c r="K763" t="s">
        <v>21</v>
      </c>
      <c r="M763" t="s">
        <v>69</v>
      </c>
      <c r="N763" t="s">
        <v>20</v>
      </c>
      <c r="O763" t="s">
        <v>42</v>
      </c>
      <c r="P763" t="s">
        <v>57</v>
      </c>
      <c r="Q763" t="s">
        <v>49</v>
      </c>
      <c r="R763" t="s">
        <v>50</v>
      </c>
      <c r="S763" t="s">
        <v>51</v>
      </c>
      <c r="T763" t="s">
        <v>44</v>
      </c>
    </row>
    <row r="764" spans="1:20" x14ac:dyDescent="0.2">
      <c r="A764" t="s">
        <v>47</v>
      </c>
      <c r="B764" t="s">
        <v>18</v>
      </c>
      <c r="C764" t="s">
        <v>19</v>
      </c>
      <c r="D764" s="21">
        <v>46083</v>
      </c>
      <c r="E764">
        <v>287</v>
      </c>
      <c r="F764">
        <v>322</v>
      </c>
      <c r="G764" s="28">
        <f>IF(ISNUMBER(H764),AVERAGE(H764:I764),AVERAGE(E764:F764))/700</f>
        <v>0.435</v>
      </c>
      <c r="H764">
        <v>301</v>
      </c>
      <c r="I764">
        <v>308</v>
      </c>
      <c r="J764">
        <v>2025</v>
      </c>
      <c r="K764" t="s">
        <v>71</v>
      </c>
      <c r="M764" t="s">
        <v>69</v>
      </c>
      <c r="N764" t="s">
        <v>20</v>
      </c>
      <c r="O764" t="s">
        <v>168</v>
      </c>
      <c r="P764" t="s">
        <v>57</v>
      </c>
      <c r="Q764" t="s">
        <v>49</v>
      </c>
      <c r="R764" t="s">
        <v>50</v>
      </c>
      <c r="S764" t="s">
        <v>51</v>
      </c>
      <c r="T764" t="s">
        <v>44</v>
      </c>
    </row>
    <row r="765" spans="1:20" x14ac:dyDescent="0.2">
      <c r="A765" t="s">
        <v>47</v>
      </c>
      <c r="B765" t="s">
        <v>18</v>
      </c>
      <c r="C765" t="s">
        <v>19</v>
      </c>
      <c r="D765" s="21">
        <v>46083</v>
      </c>
      <c r="E765">
        <v>287</v>
      </c>
      <c r="F765">
        <v>322</v>
      </c>
      <c r="G765" s="28">
        <f>IF(ISNUMBER(H765),AVERAGE(H765:I765),AVERAGE(E765:F765))/700</f>
        <v>0.43</v>
      </c>
      <c r="H765">
        <v>294</v>
      </c>
      <c r="I765">
        <v>308</v>
      </c>
      <c r="J765">
        <v>2025</v>
      </c>
      <c r="K765" t="s">
        <v>21</v>
      </c>
      <c r="M765" t="s">
        <v>69</v>
      </c>
      <c r="N765" t="s">
        <v>20</v>
      </c>
      <c r="O765" t="s">
        <v>168</v>
      </c>
      <c r="P765" t="s">
        <v>57</v>
      </c>
      <c r="Q765" t="s">
        <v>49</v>
      </c>
      <c r="R765" t="s">
        <v>50</v>
      </c>
      <c r="S765" t="s">
        <v>51</v>
      </c>
      <c r="T765" t="s">
        <v>44</v>
      </c>
    </row>
    <row r="766" spans="1:20" x14ac:dyDescent="0.2">
      <c r="A766" t="s">
        <v>47</v>
      </c>
      <c r="B766" t="s">
        <v>18</v>
      </c>
      <c r="C766" t="s">
        <v>19</v>
      </c>
      <c r="D766" s="21">
        <v>46083</v>
      </c>
      <c r="E766">
        <v>287</v>
      </c>
      <c r="F766">
        <v>322</v>
      </c>
      <c r="G766" s="28">
        <f>IF(ISNUMBER(H766),AVERAGE(H766:I766),AVERAGE(E766:F766))/700</f>
        <v>0.43</v>
      </c>
      <c r="H766">
        <v>294</v>
      </c>
      <c r="I766">
        <v>308</v>
      </c>
      <c r="J766">
        <v>2025</v>
      </c>
      <c r="K766" t="s">
        <v>52</v>
      </c>
      <c r="M766" t="s">
        <v>69</v>
      </c>
      <c r="N766" t="s">
        <v>20</v>
      </c>
      <c r="O766" t="s">
        <v>168</v>
      </c>
      <c r="P766" t="s">
        <v>57</v>
      </c>
      <c r="Q766" t="s">
        <v>49</v>
      </c>
      <c r="R766" t="s">
        <v>50</v>
      </c>
      <c r="S766" t="s">
        <v>51</v>
      </c>
      <c r="T766" t="s">
        <v>44</v>
      </c>
    </row>
    <row r="767" spans="1:20" x14ac:dyDescent="0.2">
      <c r="A767" t="s">
        <v>47</v>
      </c>
      <c r="B767" t="s">
        <v>18</v>
      </c>
      <c r="C767" t="s">
        <v>19</v>
      </c>
      <c r="D767" s="21">
        <v>46084</v>
      </c>
      <c r="E767">
        <v>287</v>
      </c>
      <c r="F767">
        <v>322</v>
      </c>
      <c r="G767" s="28">
        <f>IF(ISNUMBER(H767),AVERAGE(H767:I767),AVERAGE(E767:F767))/700</f>
        <v>0.435</v>
      </c>
      <c r="H767">
        <v>301</v>
      </c>
      <c r="I767">
        <v>308</v>
      </c>
      <c r="J767">
        <v>2025</v>
      </c>
      <c r="K767" t="s">
        <v>71</v>
      </c>
      <c r="M767" t="s">
        <v>69</v>
      </c>
      <c r="N767" t="s">
        <v>20</v>
      </c>
      <c r="O767" t="s">
        <v>42</v>
      </c>
      <c r="P767" t="s">
        <v>57</v>
      </c>
      <c r="Q767" t="s">
        <v>49</v>
      </c>
      <c r="R767" t="s">
        <v>50</v>
      </c>
      <c r="S767" t="s">
        <v>51</v>
      </c>
      <c r="T767" t="s">
        <v>44</v>
      </c>
    </row>
    <row r="768" spans="1:20" x14ac:dyDescent="0.2">
      <c r="A768" t="s">
        <v>47</v>
      </c>
      <c r="B768" t="s">
        <v>18</v>
      </c>
      <c r="C768" t="s">
        <v>19</v>
      </c>
      <c r="D768" s="21">
        <v>46084</v>
      </c>
      <c r="E768">
        <v>287</v>
      </c>
      <c r="F768">
        <v>322</v>
      </c>
      <c r="G768" s="28">
        <f>IF(ISNUMBER(H768),AVERAGE(H768:I768),AVERAGE(E768:F768))/700</f>
        <v>0.43</v>
      </c>
      <c r="H768">
        <v>294</v>
      </c>
      <c r="I768">
        <v>308</v>
      </c>
      <c r="J768">
        <v>2025</v>
      </c>
      <c r="K768" t="s">
        <v>52</v>
      </c>
      <c r="M768" t="s">
        <v>69</v>
      </c>
      <c r="N768" t="s">
        <v>20</v>
      </c>
      <c r="O768" t="s">
        <v>42</v>
      </c>
      <c r="P768" t="s">
        <v>57</v>
      </c>
      <c r="Q768" t="s">
        <v>49</v>
      </c>
      <c r="R768" t="s">
        <v>50</v>
      </c>
      <c r="S768" t="s">
        <v>51</v>
      </c>
      <c r="T768" t="s">
        <v>44</v>
      </c>
    </row>
    <row r="769" spans="1:20" x14ac:dyDescent="0.2">
      <c r="A769" t="s">
        <v>47</v>
      </c>
      <c r="B769" t="s">
        <v>18</v>
      </c>
      <c r="C769" t="s">
        <v>19</v>
      </c>
      <c r="D769" s="21">
        <v>46084</v>
      </c>
      <c r="E769">
        <v>287</v>
      </c>
      <c r="F769">
        <v>322</v>
      </c>
      <c r="G769" s="28">
        <f>IF(ISNUMBER(H769),AVERAGE(H769:I769),AVERAGE(E769:F769))/700</f>
        <v>0.43</v>
      </c>
      <c r="H769">
        <v>294</v>
      </c>
      <c r="I769">
        <v>308</v>
      </c>
      <c r="J769">
        <v>2025</v>
      </c>
      <c r="K769" t="s">
        <v>21</v>
      </c>
      <c r="M769" t="s">
        <v>69</v>
      </c>
      <c r="N769" t="s">
        <v>20</v>
      </c>
      <c r="O769" t="s">
        <v>42</v>
      </c>
      <c r="P769" t="s">
        <v>57</v>
      </c>
      <c r="Q769" t="s">
        <v>49</v>
      </c>
      <c r="R769" t="s">
        <v>50</v>
      </c>
      <c r="S769" t="s">
        <v>51</v>
      </c>
      <c r="T769" t="s">
        <v>44</v>
      </c>
    </row>
    <row r="770" spans="1:20" x14ac:dyDescent="0.2">
      <c r="A770" t="s">
        <v>47</v>
      </c>
      <c r="B770" t="s">
        <v>18</v>
      </c>
      <c r="C770" t="s">
        <v>19</v>
      </c>
      <c r="D770" s="21">
        <v>46085</v>
      </c>
      <c r="E770">
        <v>294</v>
      </c>
      <c r="F770">
        <v>329</v>
      </c>
      <c r="G770" s="28">
        <f>IF(ISNUMBER(H770),AVERAGE(H770:I770),AVERAGE(E770:F770))/700</f>
        <v>0.44</v>
      </c>
      <c r="H770">
        <v>301</v>
      </c>
      <c r="I770">
        <v>315</v>
      </c>
      <c r="J770">
        <v>2025</v>
      </c>
      <c r="K770" t="s">
        <v>21</v>
      </c>
      <c r="M770" t="s">
        <v>69</v>
      </c>
      <c r="N770" t="s">
        <v>20</v>
      </c>
      <c r="O770" t="s">
        <v>79</v>
      </c>
      <c r="P770" t="s">
        <v>57</v>
      </c>
      <c r="Q770" t="s">
        <v>49</v>
      </c>
      <c r="R770" t="s">
        <v>50</v>
      </c>
      <c r="S770" t="s">
        <v>51</v>
      </c>
      <c r="T770" t="s">
        <v>44</v>
      </c>
    </row>
    <row r="771" spans="1:20" x14ac:dyDescent="0.2">
      <c r="A771" t="s">
        <v>47</v>
      </c>
      <c r="B771" t="s">
        <v>18</v>
      </c>
      <c r="C771" t="s">
        <v>19</v>
      </c>
      <c r="D771" s="21">
        <v>46085</v>
      </c>
      <c r="E771">
        <v>294</v>
      </c>
      <c r="F771">
        <v>329</v>
      </c>
      <c r="G771" s="28">
        <f>IF(ISNUMBER(H771),AVERAGE(H771:I771),AVERAGE(E771:F771))/700</f>
        <v>0.44</v>
      </c>
      <c r="H771">
        <v>301</v>
      </c>
      <c r="I771">
        <v>315</v>
      </c>
      <c r="J771">
        <v>2025</v>
      </c>
      <c r="K771" t="s">
        <v>71</v>
      </c>
      <c r="M771" t="s">
        <v>69</v>
      </c>
      <c r="N771" t="s">
        <v>20</v>
      </c>
      <c r="O771" t="s">
        <v>79</v>
      </c>
      <c r="P771" t="s">
        <v>57</v>
      </c>
      <c r="Q771" t="s">
        <v>49</v>
      </c>
      <c r="R771" t="s">
        <v>50</v>
      </c>
      <c r="S771" t="s">
        <v>51</v>
      </c>
      <c r="T771" t="s">
        <v>44</v>
      </c>
    </row>
    <row r="772" spans="1:20" x14ac:dyDescent="0.2">
      <c r="A772" t="s">
        <v>47</v>
      </c>
      <c r="B772" t="s">
        <v>18</v>
      </c>
      <c r="C772" t="s">
        <v>19</v>
      </c>
      <c r="D772" s="21">
        <v>46085</v>
      </c>
      <c r="E772">
        <v>294</v>
      </c>
      <c r="F772">
        <v>329</v>
      </c>
      <c r="G772" s="28">
        <f>IF(ISNUMBER(H772),AVERAGE(H772:I772),AVERAGE(E772:F772))/700</f>
        <v>0.435</v>
      </c>
      <c r="H772">
        <v>301</v>
      </c>
      <c r="I772">
        <v>308</v>
      </c>
      <c r="J772">
        <v>2025</v>
      </c>
      <c r="K772" t="s">
        <v>52</v>
      </c>
      <c r="M772" t="s">
        <v>69</v>
      </c>
      <c r="N772" t="s">
        <v>20</v>
      </c>
      <c r="O772" t="s">
        <v>79</v>
      </c>
      <c r="P772" t="s">
        <v>57</v>
      </c>
      <c r="Q772" t="s">
        <v>49</v>
      </c>
      <c r="R772" t="s">
        <v>50</v>
      </c>
      <c r="S772" t="s">
        <v>51</v>
      </c>
      <c r="T772" t="s">
        <v>44</v>
      </c>
    </row>
    <row r="773" spans="1:20" x14ac:dyDescent="0.2">
      <c r="A773" t="s">
        <v>47</v>
      </c>
      <c r="B773" t="s">
        <v>18</v>
      </c>
      <c r="C773" t="s">
        <v>19</v>
      </c>
      <c r="D773" s="21">
        <v>46086</v>
      </c>
      <c r="E773">
        <v>294</v>
      </c>
      <c r="F773">
        <v>329</v>
      </c>
      <c r="G773" s="28">
        <f>IF(ISNUMBER(H773),AVERAGE(H773:I773),AVERAGE(E773:F773))/700</f>
        <v>0.44</v>
      </c>
      <c r="H773">
        <v>301</v>
      </c>
      <c r="I773">
        <v>315</v>
      </c>
      <c r="J773">
        <v>2025</v>
      </c>
      <c r="K773" t="s">
        <v>21</v>
      </c>
      <c r="M773" t="s">
        <v>69</v>
      </c>
      <c r="N773" t="s">
        <v>20</v>
      </c>
      <c r="O773" t="s">
        <v>42</v>
      </c>
      <c r="P773" t="s">
        <v>57</v>
      </c>
      <c r="Q773" t="s">
        <v>49</v>
      </c>
      <c r="R773" t="s">
        <v>50</v>
      </c>
      <c r="S773" t="s">
        <v>51</v>
      </c>
      <c r="T773" t="s">
        <v>44</v>
      </c>
    </row>
    <row r="774" spans="1:20" x14ac:dyDescent="0.2">
      <c r="A774" t="s">
        <v>47</v>
      </c>
      <c r="B774" t="s">
        <v>18</v>
      </c>
      <c r="C774" t="s">
        <v>19</v>
      </c>
      <c r="D774" s="21">
        <v>46086</v>
      </c>
      <c r="E774">
        <v>294</v>
      </c>
      <c r="F774">
        <v>329</v>
      </c>
      <c r="G774" s="28">
        <f>IF(ISNUMBER(H774),AVERAGE(H774:I774),AVERAGE(E774:F774))/700</f>
        <v>0.44</v>
      </c>
      <c r="H774">
        <v>301</v>
      </c>
      <c r="I774">
        <v>315</v>
      </c>
      <c r="J774">
        <v>2025</v>
      </c>
      <c r="K774" t="s">
        <v>71</v>
      </c>
      <c r="M774" t="s">
        <v>69</v>
      </c>
      <c r="N774" t="s">
        <v>20</v>
      </c>
      <c r="O774" t="s">
        <v>42</v>
      </c>
      <c r="P774" t="s">
        <v>57</v>
      </c>
      <c r="Q774" t="s">
        <v>49</v>
      </c>
      <c r="R774" t="s">
        <v>50</v>
      </c>
      <c r="S774" t="s">
        <v>51</v>
      </c>
      <c r="T774" t="s">
        <v>44</v>
      </c>
    </row>
    <row r="775" spans="1:20" x14ac:dyDescent="0.2">
      <c r="A775" t="s">
        <v>47</v>
      </c>
      <c r="B775" t="s">
        <v>18</v>
      </c>
      <c r="C775" t="s">
        <v>19</v>
      </c>
      <c r="D775" s="21">
        <v>46086</v>
      </c>
      <c r="E775">
        <v>294</v>
      </c>
      <c r="F775">
        <v>329</v>
      </c>
      <c r="G775" s="28">
        <f>IF(ISNUMBER(H775),AVERAGE(H775:I775),AVERAGE(E775:F775))/700</f>
        <v>0.435</v>
      </c>
      <c r="H775">
        <v>301</v>
      </c>
      <c r="I775">
        <v>308</v>
      </c>
      <c r="J775">
        <v>2025</v>
      </c>
      <c r="K775" t="s">
        <v>52</v>
      </c>
      <c r="M775" t="s">
        <v>69</v>
      </c>
      <c r="N775" t="s">
        <v>20</v>
      </c>
      <c r="O775" t="s">
        <v>42</v>
      </c>
      <c r="P775" t="s">
        <v>57</v>
      </c>
      <c r="Q775" t="s">
        <v>49</v>
      </c>
      <c r="R775" t="s">
        <v>50</v>
      </c>
      <c r="S775" t="s">
        <v>51</v>
      </c>
      <c r="T775" t="s">
        <v>44</v>
      </c>
    </row>
    <row r="776" spans="1:20" x14ac:dyDescent="0.2">
      <c r="A776" t="s">
        <v>47</v>
      </c>
      <c r="B776" t="s">
        <v>18</v>
      </c>
      <c r="C776" t="s">
        <v>19</v>
      </c>
      <c r="D776" s="21">
        <v>46087</v>
      </c>
      <c r="E776">
        <v>294</v>
      </c>
      <c r="F776">
        <v>329</v>
      </c>
      <c r="G776" s="28">
        <f>IF(ISNUMBER(H776),AVERAGE(H776:I776),AVERAGE(E776:F776))/700</f>
        <v>0.44</v>
      </c>
      <c r="H776">
        <v>301</v>
      </c>
      <c r="I776">
        <v>315</v>
      </c>
      <c r="J776">
        <v>2025</v>
      </c>
      <c r="K776" t="s">
        <v>21</v>
      </c>
      <c r="M776" t="s">
        <v>69</v>
      </c>
      <c r="N776" t="s">
        <v>20</v>
      </c>
      <c r="O776" t="s">
        <v>42</v>
      </c>
      <c r="P776" t="s">
        <v>57</v>
      </c>
      <c r="Q776" t="s">
        <v>49</v>
      </c>
      <c r="R776" t="s">
        <v>50</v>
      </c>
      <c r="S776" t="s">
        <v>51</v>
      </c>
      <c r="T776" t="s">
        <v>44</v>
      </c>
    </row>
    <row r="777" spans="1:20" x14ac:dyDescent="0.2">
      <c r="A777" t="s">
        <v>47</v>
      </c>
      <c r="B777" t="s">
        <v>18</v>
      </c>
      <c r="C777" t="s">
        <v>19</v>
      </c>
      <c r="D777" s="21">
        <v>46087</v>
      </c>
      <c r="E777">
        <v>294</v>
      </c>
      <c r="F777">
        <v>329</v>
      </c>
      <c r="G777" s="28">
        <f>IF(ISNUMBER(H777),AVERAGE(H777:I777),AVERAGE(E777:F777))/700</f>
        <v>0.44</v>
      </c>
      <c r="H777">
        <v>301</v>
      </c>
      <c r="I777">
        <v>315</v>
      </c>
      <c r="J777">
        <v>2025</v>
      </c>
      <c r="K777" t="s">
        <v>71</v>
      </c>
      <c r="M777" t="s">
        <v>69</v>
      </c>
      <c r="N777" t="s">
        <v>20</v>
      </c>
      <c r="O777" t="s">
        <v>42</v>
      </c>
      <c r="P777" t="s">
        <v>57</v>
      </c>
      <c r="Q777" t="s">
        <v>49</v>
      </c>
      <c r="R777" t="s">
        <v>50</v>
      </c>
      <c r="S777" t="s">
        <v>51</v>
      </c>
      <c r="T777" t="s">
        <v>44</v>
      </c>
    </row>
    <row r="778" spans="1:20" x14ac:dyDescent="0.2">
      <c r="A778" t="s">
        <v>47</v>
      </c>
      <c r="B778" t="s">
        <v>18</v>
      </c>
      <c r="C778" t="s">
        <v>19</v>
      </c>
      <c r="D778" s="21">
        <v>46087</v>
      </c>
      <c r="E778">
        <v>294</v>
      </c>
      <c r="F778">
        <v>329</v>
      </c>
      <c r="G778" s="28">
        <f>IF(ISNUMBER(H778),AVERAGE(H778:I778),AVERAGE(E778:F778))/700</f>
        <v>0.435</v>
      </c>
      <c r="H778">
        <v>301</v>
      </c>
      <c r="I778">
        <v>308</v>
      </c>
      <c r="J778">
        <v>2025</v>
      </c>
      <c r="K778" t="s">
        <v>52</v>
      </c>
      <c r="M778" t="s">
        <v>69</v>
      </c>
      <c r="N778" t="s">
        <v>20</v>
      </c>
      <c r="O778" t="s">
        <v>42</v>
      </c>
      <c r="P778" t="s">
        <v>57</v>
      </c>
      <c r="Q778" t="s">
        <v>49</v>
      </c>
      <c r="R778" t="s">
        <v>50</v>
      </c>
      <c r="S778" t="s">
        <v>51</v>
      </c>
      <c r="T778" t="s">
        <v>44</v>
      </c>
    </row>
    <row r="779" spans="1:20" x14ac:dyDescent="0.2">
      <c r="A779" t="s">
        <v>47</v>
      </c>
      <c r="B779" t="s">
        <v>18</v>
      </c>
      <c r="C779" t="s">
        <v>19</v>
      </c>
      <c r="D779" s="21">
        <v>46090</v>
      </c>
      <c r="E779">
        <v>294</v>
      </c>
      <c r="F779">
        <v>329</v>
      </c>
      <c r="G779" s="28">
        <f>IF(ISNUMBER(H779),AVERAGE(H779:I779),AVERAGE(E779:F779))/700</f>
        <v>0.45428571428571429</v>
      </c>
      <c r="H779">
        <v>315</v>
      </c>
      <c r="I779">
        <v>321</v>
      </c>
      <c r="J779">
        <v>2025</v>
      </c>
      <c r="K779" t="s">
        <v>21</v>
      </c>
      <c r="L779" t="s">
        <v>48</v>
      </c>
      <c r="M779" t="s">
        <v>146</v>
      </c>
      <c r="N779" t="s">
        <v>20</v>
      </c>
      <c r="O779" t="s">
        <v>79</v>
      </c>
      <c r="P779" t="s">
        <v>57</v>
      </c>
      <c r="Q779" t="s">
        <v>49</v>
      </c>
      <c r="R779" t="s">
        <v>50</v>
      </c>
      <c r="S779" t="s">
        <v>51</v>
      </c>
      <c r="T779" t="s">
        <v>44</v>
      </c>
    </row>
    <row r="780" spans="1:20" x14ac:dyDescent="0.2">
      <c r="A780" t="s">
        <v>47</v>
      </c>
      <c r="B780" t="s">
        <v>18</v>
      </c>
      <c r="C780" t="s">
        <v>19</v>
      </c>
      <c r="D780" s="21">
        <v>46090</v>
      </c>
      <c r="E780">
        <v>294</v>
      </c>
      <c r="F780">
        <v>329</v>
      </c>
      <c r="G780" s="28">
        <f>IF(ISNUMBER(H780),AVERAGE(H780:I780),AVERAGE(E780:F780))/700</f>
        <v>0.45428571428571429</v>
      </c>
      <c r="H780">
        <v>315</v>
      </c>
      <c r="I780">
        <v>321</v>
      </c>
      <c r="J780">
        <v>2025</v>
      </c>
      <c r="K780" t="s">
        <v>71</v>
      </c>
      <c r="L780" t="s">
        <v>48</v>
      </c>
      <c r="M780" t="s">
        <v>146</v>
      </c>
      <c r="N780" t="s">
        <v>20</v>
      </c>
      <c r="O780" t="s">
        <v>79</v>
      </c>
      <c r="P780" t="s">
        <v>57</v>
      </c>
      <c r="Q780" t="s">
        <v>49</v>
      </c>
      <c r="R780" t="s">
        <v>50</v>
      </c>
      <c r="S780" t="s">
        <v>51</v>
      </c>
      <c r="T780" t="s">
        <v>44</v>
      </c>
    </row>
    <row r="781" spans="1:20" x14ac:dyDescent="0.2">
      <c r="A781" t="s">
        <v>47</v>
      </c>
      <c r="B781" t="s">
        <v>18</v>
      </c>
      <c r="C781" t="s">
        <v>19</v>
      </c>
      <c r="D781" s="21">
        <v>46090</v>
      </c>
      <c r="E781">
        <v>294</v>
      </c>
      <c r="F781">
        <v>329</v>
      </c>
      <c r="G781" s="28">
        <f>IF(ISNUMBER(H781),AVERAGE(H781:I781),AVERAGE(E781:F781))/700</f>
        <v>0.45428571428571429</v>
      </c>
      <c r="H781">
        <v>315</v>
      </c>
      <c r="I781">
        <v>321</v>
      </c>
      <c r="J781">
        <v>2025</v>
      </c>
      <c r="K781" t="s">
        <v>52</v>
      </c>
      <c r="L781" t="s">
        <v>48</v>
      </c>
      <c r="M781" t="s">
        <v>146</v>
      </c>
      <c r="N781" t="s">
        <v>20</v>
      </c>
      <c r="O781" t="s">
        <v>79</v>
      </c>
      <c r="P781" t="s">
        <v>57</v>
      </c>
      <c r="Q781" t="s">
        <v>49</v>
      </c>
      <c r="R781" t="s">
        <v>50</v>
      </c>
      <c r="S781" t="s">
        <v>51</v>
      </c>
      <c r="T781" t="s">
        <v>44</v>
      </c>
    </row>
    <row r="782" spans="1:20" x14ac:dyDescent="0.2">
      <c r="A782" t="s">
        <v>47</v>
      </c>
      <c r="B782" t="s">
        <v>18</v>
      </c>
      <c r="C782" t="s">
        <v>19</v>
      </c>
      <c r="D782" s="21">
        <v>46091</v>
      </c>
      <c r="E782">
        <v>294</v>
      </c>
      <c r="F782">
        <v>329</v>
      </c>
      <c r="G782" s="28">
        <f>IF(ISNUMBER(H782),AVERAGE(H782:I782),AVERAGE(E782:F782))/700</f>
        <v>0.45428571428571429</v>
      </c>
      <c r="H782">
        <v>315</v>
      </c>
      <c r="I782">
        <v>321</v>
      </c>
      <c r="J782">
        <v>2025</v>
      </c>
      <c r="K782" t="s">
        <v>21</v>
      </c>
      <c r="L782" t="s">
        <v>48</v>
      </c>
      <c r="M782" t="s">
        <v>146</v>
      </c>
      <c r="N782" t="s">
        <v>20</v>
      </c>
      <c r="O782" t="s">
        <v>42</v>
      </c>
      <c r="P782" t="s">
        <v>57</v>
      </c>
      <c r="Q782" t="s">
        <v>49</v>
      </c>
      <c r="R782" t="s">
        <v>50</v>
      </c>
      <c r="S782" t="s">
        <v>51</v>
      </c>
      <c r="T782" t="s">
        <v>44</v>
      </c>
    </row>
    <row r="783" spans="1:20" x14ac:dyDescent="0.2">
      <c r="A783" t="s">
        <v>47</v>
      </c>
      <c r="B783" t="s">
        <v>18</v>
      </c>
      <c r="C783" t="s">
        <v>19</v>
      </c>
      <c r="D783" s="21">
        <v>46091</v>
      </c>
      <c r="E783">
        <v>294</v>
      </c>
      <c r="F783">
        <v>329</v>
      </c>
      <c r="G783" s="28">
        <f>IF(ISNUMBER(H783),AVERAGE(H783:I783),AVERAGE(E783:F783))/700</f>
        <v>0.45428571428571429</v>
      </c>
      <c r="H783">
        <v>315</v>
      </c>
      <c r="I783">
        <v>321</v>
      </c>
      <c r="J783">
        <v>2025</v>
      </c>
      <c r="K783" t="s">
        <v>52</v>
      </c>
      <c r="L783" t="s">
        <v>48</v>
      </c>
      <c r="M783" t="s">
        <v>146</v>
      </c>
      <c r="N783" t="s">
        <v>20</v>
      </c>
      <c r="O783" t="s">
        <v>42</v>
      </c>
      <c r="P783" t="s">
        <v>57</v>
      </c>
      <c r="Q783" t="s">
        <v>49</v>
      </c>
      <c r="R783" t="s">
        <v>50</v>
      </c>
      <c r="S783" t="s">
        <v>51</v>
      </c>
      <c r="T783" t="s">
        <v>44</v>
      </c>
    </row>
    <row r="784" spans="1:20" x14ac:dyDescent="0.2">
      <c r="A784" t="s">
        <v>47</v>
      </c>
      <c r="B784" t="s">
        <v>18</v>
      </c>
      <c r="C784" t="s">
        <v>19</v>
      </c>
      <c r="D784" s="21">
        <v>46091</v>
      </c>
      <c r="E784">
        <v>294</v>
      </c>
      <c r="F784">
        <v>329</v>
      </c>
      <c r="G784" s="28">
        <f>IF(ISNUMBER(H784),AVERAGE(H784:I784),AVERAGE(E784:F784))/700</f>
        <v>0.45428571428571429</v>
      </c>
      <c r="H784">
        <v>315</v>
      </c>
      <c r="I784">
        <v>321</v>
      </c>
      <c r="J784">
        <v>2025</v>
      </c>
      <c r="K784" t="s">
        <v>71</v>
      </c>
      <c r="L784" t="s">
        <v>48</v>
      </c>
      <c r="M784" t="s">
        <v>146</v>
      </c>
      <c r="N784" t="s">
        <v>20</v>
      </c>
      <c r="O784" t="s">
        <v>42</v>
      </c>
      <c r="P784" t="s">
        <v>57</v>
      </c>
      <c r="Q784" t="s">
        <v>49</v>
      </c>
      <c r="R784" t="s">
        <v>50</v>
      </c>
      <c r="S784" t="s">
        <v>51</v>
      </c>
      <c r="T784" t="s">
        <v>44</v>
      </c>
    </row>
    <row r="785" spans="1:20" x14ac:dyDescent="0.2">
      <c r="A785" t="s">
        <v>47</v>
      </c>
      <c r="B785" t="s">
        <v>18</v>
      </c>
      <c r="C785" t="s">
        <v>19</v>
      </c>
      <c r="D785" s="21">
        <v>46092</v>
      </c>
      <c r="E785">
        <v>294</v>
      </c>
      <c r="F785">
        <v>329</v>
      </c>
      <c r="G785" s="28">
        <f>IF(ISNUMBER(H785),AVERAGE(H785:I785),AVERAGE(E785:F785))/700</f>
        <v>0.45428571428571429</v>
      </c>
      <c r="H785">
        <v>315</v>
      </c>
      <c r="I785">
        <v>321</v>
      </c>
      <c r="J785">
        <v>2025</v>
      </c>
      <c r="K785" t="s">
        <v>71</v>
      </c>
      <c r="L785" t="s">
        <v>48</v>
      </c>
      <c r="M785" t="s">
        <v>146</v>
      </c>
      <c r="N785" t="s">
        <v>20</v>
      </c>
      <c r="O785" t="s">
        <v>42</v>
      </c>
      <c r="P785" t="s">
        <v>57</v>
      </c>
      <c r="Q785" t="s">
        <v>49</v>
      </c>
      <c r="R785" t="s">
        <v>50</v>
      </c>
      <c r="S785" t="s">
        <v>51</v>
      </c>
      <c r="T785" t="s">
        <v>44</v>
      </c>
    </row>
    <row r="786" spans="1:20" x14ac:dyDescent="0.2">
      <c r="A786" t="s">
        <v>47</v>
      </c>
      <c r="B786" t="s">
        <v>18</v>
      </c>
      <c r="C786" t="s">
        <v>19</v>
      </c>
      <c r="D786" s="21">
        <v>46092</v>
      </c>
      <c r="E786">
        <v>294</v>
      </c>
      <c r="F786">
        <v>329</v>
      </c>
      <c r="G786" s="28">
        <f>IF(ISNUMBER(H786),AVERAGE(H786:I786),AVERAGE(E786:F786))/700</f>
        <v>0.45428571428571429</v>
      </c>
      <c r="H786">
        <v>315</v>
      </c>
      <c r="I786">
        <v>321</v>
      </c>
      <c r="J786">
        <v>2025</v>
      </c>
      <c r="K786" t="s">
        <v>52</v>
      </c>
      <c r="L786" t="s">
        <v>48</v>
      </c>
      <c r="M786" t="s">
        <v>146</v>
      </c>
      <c r="N786" t="s">
        <v>20</v>
      </c>
      <c r="O786" t="s">
        <v>42</v>
      </c>
      <c r="P786" t="s">
        <v>57</v>
      </c>
      <c r="Q786" t="s">
        <v>49</v>
      </c>
      <c r="R786" t="s">
        <v>50</v>
      </c>
      <c r="S786" t="s">
        <v>51</v>
      </c>
      <c r="T786" t="s">
        <v>44</v>
      </c>
    </row>
    <row r="787" spans="1:20" x14ac:dyDescent="0.2">
      <c r="A787" t="s">
        <v>47</v>
      </c>
      <c r="B787" t="s">
        <v>18</v>
      </c>
      <c r="C787" t="s">
        <v>19</v>
      </c>
      <c r="D787" s="21">
        <v>46092</v>
      </c>
      <c r="E787">
        <v>294</v>
      </c>
      <c r="F787">
        <v>329</v>
      </c>
      <c r="G787" s="28">
        <f>IF(ISNUMBER(H787),AVERAGE(H787:I787),AVERAGE(E787:F787))/700</f>
        <v>0.45428571428571429</v>
      </c>
      <c r="H787">
        <v>315</v>
      </c>
      <c r="I787">
        <v>321</v>
      </c>
      <c r="J787">
        <v>2025</v>
      </c>
      <c r="K787" t="s">
        <v>21</v>
      </c>
      <c r="L787" t="s">
        <v>48</v>
      </c>
      <c r="M787" t="s">
        <v>146</v>
      </c>
      <c r="N787" t="s">
        <v>20</v>
      </c>
      <c r="O787" t="s">
        <v>42</v>
      </c>
      <c r="P787" t="s">
        <v>57</v>
      </c>
      <c r="Q787" t="s">
        <v>49</v>
      </c>
      <c r="R787" t="s">
        <v>50</v>
      </c>
      <c r="S787" t="s">
        <v>51</v>
      </c>
      <c r="T787" t="s">
        <v>44</v>
      </c>
    </row>
    <row r="788" spans="1:20" x14ac:dyDescent="0.2">
      <c r="A788" t="s">
        <v>47</v>
      </c>
      <c r="B788" t="s">
        <v>18</v>
      </c>
      <c r="C788" t="s">
        <v>19</v>
      </c>
      <c r="D788" s="21">
        <v>46093</v>
      </c>
      <c r="E788">
        <v>294</v>
      </c>
      <c r="F788">
        <v>329</v>
      </c>
      <c r="G788" s="28">
        <f>IF(ISNUMBER(H788),AVERAGE(H788:I788),AVERAGE(E788:F788))/700</f>
        <v>0.45428571428571429</v>
      </c>
      <c r="H788">
        <v>315</v>
      </c>
      <c r="I788">
        <v>321</v>
      </c>
      <c r="J788">
        <v>2025</v>
      </c>
      <c r="K788" t="s">
        <v>52</v>
      </c>
      <c r="L788" t="s">
        <v>48</v>
      </c>
      <c r="M788" t="s">
        <v>146</v>
      </c>
      <c r="N788" t="s">
        <v>20</v>
      </c>
      <c r="O788" t="s">
        <v>42</v>
      </c>
      <c r="P788" t="s">
        <v>57</v>
      </c>
      <c r="Q788" t="s">
        <v>49</v>
      </c>
      <c r="R788" t="s">
        <v>50</v>
      </c>
      <c r="S788" t="s">
        <v>51</v>
      </c>
      <c r="T788" t="s">
        <v>44</v>
      </c>
    </row>
    <row r="789" spans="1:20" x14ac:dyDescent="0.2">
      <c r="A789" t="s">
        <v>47</v>
      </c>
      <c r="B789" t="s">
        <v>18</v>
      </c>
      <c r="C789" t="s">
        <v>19</v>
      </c>
      <c r="D789" s="21">
        <v>46093</v>
      </c>
      <c r="E789">
        <v>294</v>
      </c>
      <c r="F789">
        <v>329</v>
      </c>
      <c r="G789" s="28">
        <f>IF(ISNUMBER(H789),AVERAGE(H789:I789),AVERAGE(E789:F789))/700</f>
        <v>0.45428571428571429</v>
      </c>
      <c r="H789">
        <v>315</v>
      </c>
      <c r="I789">
        <v>321</v>
      </c>
      <c r="J789">
        <v>2025</v>
      </c>
      <c r="K789" t="s">
        <v>21</v>
      </c>
      <c r="L789" t="s">
        <v>48</v>
      </c>
      <c r="M789" t="s">
        <v>146</v>
      </c>
      <c r="N789" t="s">
        <v>20</v>
      </c>
      <c r="O789" t="s">
        <v>42</v>
      </c>
      <c r="P789" t="s">
        <v>57</v>
      </c>
      <c r="Q789" t="s">
        <v>49</v>
      </c>
      <c r="R789" t="s">
        <v>50</v>
      </c>
      <c r="S789" t="s">
        <v>51</v>
      </c>
      <c r="T789" t="s">
        <v>44</v>
      </c>
    </row>
    <row r="790" spans="1:20" x14ac:dyDescent="0.2">
      <c r="A790" t="s">
        <v>47</v>
      </c>
      <c r="B790" t="s">
        <v>18</v>
      </c>
      <c r="C790" t="s">
        <v>19</v>
      </c>
      <c r="D790" s="21">
        <v>46093</v>
      </c>
      <c r="E790">
        <v>294</v>
      </c>
      <c r="F790">
        <v>329</v>
      </c>
      <c r="G790" s="28">
        <f>IF(ISNUMBER(H790),AVERAGE(H790:I790),AVERAGE(E790:F790))/700</f>
        <v>0.45428571428571429</v>
      </c>
      <c r="H790">
        <v>315</v>
      </c>
      <c r="I790">
        <v>321</v>
      </c>
      <c r="J790">
        <v>2025</v>
      </c>
      <c r="K790" t="s">
        <v>71</v>
      </c>
      <c r="L790" t="s">
        <v>48</v>
      </c>
      <c r="M790" t="s">
        <v>146</v>
      </c>
      <c r="N790" t="s">
        <v>20</v>
      </c>
      <c r="O790" t="s">
        <v>42</v>
      </c>
      <c r="P790" t="s">
        <v>57</v>
      </c>
      <c r="Q790" t="s">
        <v>49</v>
      </c>
      <c r="R790" t="s">
        <v>50</v>
      </c>
      <c r="S790" t="s">
        <v>51</v>
      </c>
      <c r="T790" t="s">
        <v>44</v>
      </c>
    </row>
    <row r="791" spans="1:20" x14ac:dyDescent="0.2">
      <c r="A791" t="s">
        <v>47</v>
      </c>
      <c r="B791" t="s">
        <v>18</v>
      </c>
      <c r="C791" t="s">
        <v>19</v>
      </c>
      <c r="D791" s="21">
        <v>46094</v>
      </c>
      <c r="E791">
        <v>294</v>
      </c>
      <c r="F791">
        <v>329</v>
      </c>
      <c r="G791" s="28">
        <f>IF(ISNUMBER(H791),AVERAGE(H791:I791),AVERAGE(E791:F791))/700</f>
        <v>0.45428571428571429</v>
      </c>
      <c r="H791">
        <v>315</v>
      </c>
      <c r="I791">
        <v>321</v>
      </c>
      <c r="J791">
        <v>2025</v>
      </c>
      <c r="K791" t="s">
        <v>52</v>
      </c>
      <c r="L791" t="s">
        <v>48</v>
      </c>
      <c r="M791" t="s">
        <v>146</v>
      </c>
      <c r="N791" t="s">
        <v>20</v>
      </c>
      <c r="O791" t="s">
        <v>42</v>
      </c>
      <c r="P791" t="s">
        <v>57</v>
      </c>
      <c r="Q791" t="s">
        <v>49</v>
      </c>
      <c r="R791" t="s">
        <v>50</v>
      </c>
      <c r="S791" t="s">
        <v>51</v>
      </c>
      <c r="T791" t="s">
        <v>44</v>
      </c>
    </row>
    <row r="792" spans="1:20" x14ac:dyDescent="0.2">
      <c r="A792" t="s">
        <v>47</v>
      </c>
      <c r="B792" t="s">
        <v>18</v>
      </c>
      <c r="C792" t="s">
        <v>19</v>
      </c>
      <c r="D792" s="21">
        <v>46094</v>
      </c>
      <c r="E792">
        <v>294</v>
      </c>
      <c r="F792">
        <v>329</v>
      </c>
      <c r="G792" s="28">
        <f>IF(ISNUMBER(H792),AVERAGE(H792:I792),AVERAGE(E792:F792))/700</f>
        <v>0.45428571428571429</v>
      </c>
      <c r="H792">
        <v>315</v>
      </c>
      <c r="I792">
        <v>321</v>
      </c>
      <c r="J792">
        <v>2025</v>
      </c>
      <c r="K792" t="s">
        <v>21</v>
      </c>
      <c r="L792" t="s">
        <v>48</v>
      </c>
      <c r="M792" t="s">
        <v>146</v>
      </c>
      <c r="N792" t="s">
        <v>20</v>
      </c>
      <c r="O792" t="s">
        <v>42</v>
      </c>
      <c r="P792" t="s">
        <v>57</v>
      </c>
      <c r="Q792" t="s">
        <v>49</v>
      </c>
      <c r="R792" t="s">
        <v>50</v>
      </c>
      <c r="S792" t="s">
        <v>51</v>
      </c>
      <c r="T792" t="s">
        <v>44</v>
      </c>
    </row>
    <row r="793" spans="1:20" x14ac:dyDescent="0.2">
      <c r="A793" t="s">
        <v>47</v>
      </c>
      <c r="B793" t="s">
        <v>18</v>
      </c>
      <c r="C793" t="s">
        <v>19</v>
      </c>
      <c r="D793" s="21">
        <v>46094</v>
      </c>
      <c r="E793">
        <v>294</v>
      </c>
      <c r="F793">
        <v>329</v>
      </c>
      <c r="G793" s="28">
        <f>IF(ISNUMBER(H793),AVERAGE(H793:I793),AVERAGE(E793:F793))/700</f>
        <v>0.45428571428571429</v>
      </c>
      <c r="H793">
        <v>315</v>
      </c>
      <c r="I793">
        <v>321</v>
      </c>
      <c r="J793">
        <v>2025</v>
      </c>
      <c r="K793" t="s">
        <v>71</v>
      </c>
      <c r="L793" t="s">
        <v>48</v>
      </c>
      <c r="M793" t="s">
        <v>146</v>
      </c>
      <c r="N793" t="s">
        <v>20</v>
      </c>
      <c r="O793" t="s">
        <v>42</v>
      </c>
      <c r="P793" t="s">
        <v>57</v>
      </c>
      <c r="Q793" t="s">
        <v>49</v>
      </c>
      <c r="R793" t="s">
        <v>50</v>
      </c>
      <c r="S793" t="s">
        <v>51</v>
      </c>
      <c r="T793" t="s">
        <v>44</v>
      </c>
    </row>
    <row r="794" spans="1:20" x14ac:dyDescent="0.2">
      <c r="A794" t="s">
        <v>47</v>
      </c>
      <c r="B794" t="s">
        <v>18</v>
      </c>
      <c r="C794" t="s">
        <v>19</v>
      </c>
      <c r="D794" s="21">
        <v>46097</v>
      </c>
      <c r="E794">
        <v>294</v>
      </c>
      <c r="F794">
        <v>329</v>
      </c>
      <c r="G794" s="28">
        <f>IF(ISNUMBER(H794),AVERAGE(H794:I794),AVERAGE(E794:F794))/700</f>
        <v>0.45428571428571429</v>
      </c>
      <c r="H794">
        <v>315</v>
      </c>
      <c r="I794">
        <v>321</v>
      </c>
      <c r="J794">
        <v>2025</v>
      </c>
      <c r="K794" t="s">
        <v>52</v>
      </c>
      <c r="L794" t="s">
        <v>48</v>
      </c>
      <c r="M794" t="s">
        <v>146</v>
      </c>
      <c r="N794" t="s">
        <v>20</v>
      </c>
      <c r="O794" t="s">
        <v>42</v>
      </c>
      <c r="P794" t="s">
        <v>57</v>
      </c>
      <c r="Q794" t="s">
        <v>49</v>
      </c>
      <c r="R794" t="s">
        <v>50</v>
      </c>
      <c r="S794" t="s">
        <v>51</v>
      </c>
      <c r="T794" t="s">
        <v>44</v>
      </c>
    </row>
    <row r="795" spans="1:20" x14ac:dyDescent="0.2">
      <c r="A795" t="s">
        <v>47</v>
      </c>
      <c r="B795" t="s">
        <v>18</v>
      </c>
      <c r="C795" t="s">
        <v>19</v>
      </c>
      <c r="D795" s="21">
        <v>46097</v>
      </c>
      <c r="E795">
        <v>294</v>
      </c>
      <c r="F795">
        <v>329</v>
      </c>
      <c r="G795" s="28">
        <f>IF(ISNUMBER(H795),AVERAGE(H795:I795),AVERAGE(E795:F795))/700</f>
        <v>0.45428571428571429</v>
      </c>
      <c r="H795">
        <v>315</v>
      </c>
      <c r="I795">
        <v>321</v>
      </c>
      <c r="J795">
        <v>2025</v>
      </c>
      <c r="K795" t="s">
        <v>21</v>
      </c>
      <c r="L795" t="s">
        <v>48</v>
      </c>
      <c r="M795" t="s">
        <v>146</v>
      </c>
      <c r="N795" t="s">
        <v>20</v>
      </c>
      <c r="O795" t="s">
        <v>42</v>
      </c>
      <c r="P795" t="s">
        <v>57</v>
      </c>
      <c r="Q795" t="s">
        <v>49</v>
      </c>
      <c r="R795" t="s">
        <v>50</v>
      </c>
      <c r="S795" t="s">
        <v>51</v>
      </c>
      <c r="T795" t="s">
        <v>44</v>
      </c>
    </row>
    <row r="796" spans="1:20" x14ac:dyDescent="0.2">
      <c r="A796" t="s">
        <v>47</v>
      </c>
      <c r="B796" t="s">
        <v>18</v>
      </c>
      <c r="C796" t="s">
        <v>19</v>
      </c>
      <c r="D796" s="21">
        <v>46097</v>
      </c>
      <c r="E796">
        <v>294</v>
      </c>
      <c r="F796">
        <v>329</v>
      </c>
      <c r="G796" s="28">
        <f>IF(ISNUMBER(H796),AVERAGE(H796:I796),AVERAGE(E796:F796))/700</f>
        <v>0.45428571428571429</v>
      </c>
      <c r="H796">
        <v>315</v>
      </c>
      <c r="I796">
        <v>321</v>
      </c>
      <c r="J796">
        <v>2025</v>
      </c>
      <c r="K796" t="s">
        <v>71</v>
      </c>
      <c r="L796" t="s">
        <v>48</v>
      </c>
      <c r="M796" t="s">
        <v>146</v>
      </c>
      <c r="N796" t="s">
        <v>20</v>
      </c>
      <c r="O796" t="s">
        <v>42</v>
      </c>
      <c r="P796" t="s">
        <v>57</v>
      </c>
      <c r="Q796" t="s">
        <v>49</v>
      </c>
      <c r="R796" t="s">
        <v>50</v>
      </c>
      <c r="S796" t="s">
        <v>51</v>
      </c>
      <c r="T796" t="s">
        <v>44</v>
      </c>
    </row>
    <row r="797" spans="1:20" x14ac:dyDescent="0.2">
      <c r="A797" t="s">
        <v>47</v>
      </c>
      <c r="B797" t="s">
        <v>18</v>
      </c>
      <c r="C797" t="s">
        <v>19</v>
      </c>
      <c r="D797" s="21">
        <v>46098</v>
      </c>
      <c r="E797">
        <v>294</v>
      </c>
      <c r="F797">
        <v>329</v>
      </c>
      <c r="G797" s="28">
        <f>IF(ISNUMBER(H797),AVERAGE(H797:I797),AVERAGE(E797:F797))/700</f>
        <v>0.45428571428571429</v>
      </c>
      <c r="H797">
        <v>315</v>
      </c>
      <c r="I797">
        <v>321</v>
      </c>
      <c r="J797">
        <v>2025</v>
      </c>
      <c r="K797" t="s">
        <v>52</v>
      </c>
      <c r="L797" t="s">
        <v>48</v>
      </c>
      <c r="M797" t="s">
        <v>146</v>
      </c>
      <c r="N797" t="s">
        <v>20</v>
      </c>
      <c r="O797" t="s">
        <v>42</v>
      </c>
      <c r="P797" t="s">
        <v>57</v>
      </c>
      <c r="Q797" t="s">
        <v>49</v>
      </c>
      <c r="R797" t="s">
        <v>50</v>
      </c>
      <c r="S797" t="s">
        <v>51</v>
      </c>
      <c r="T797" t="s">
        <v>44</v>
      </c>
    </row>
    <row r="798" spans="1:20" x14ac:dyDescent="0.2">
      <c r="A798" t="s">
        <v>47</v>
      </c>
      <c r="B798" t="s">
        <v>18</v>
      </c>
      <c r="C798" t="s">
        <v>19</v>
      </c>
      <c r="D798" s="21">
        <v>46098</v>
      </c>
      <c r="E798">
        <v>294</v>
      </c>
      <c r="F798">
        <v>329</v>
      </c>
      <c r="G798" s="28">
        <f>IF(ISNUMBER(H798),AVERAGE(H798:I798),AVERAGE(E798:F798))/700</f>
        <v>0.45428571428571429</v>
      </c>
      <c r="H798">
        <v>315</v>
      </c>
      <c r="I798">
        <v>321</v>
      </c>
      <c r="J798">
        <v>2025</v>
      </c>
      <c r="K798" t="s">
        <v>21</v>
      </c>
      <c r="L798" t="s">
        <v>48</v>
      </c>
      <c r="M798" t="s">
        <v>146</v>
      </c>
      <c r="N798" t="s">
        <v>20</v>
      </c>
      <c r="O798" t="s">
        <v>42</v>
      </c>
      <c r="P798" t="s">
        <v>57</v>
      </c>
      <c r="Q798" t="s">
        <v>49</v>
      </c>
      <c r="R798" t="s">
        <v>50</v>
      </c>
      <c r="S798" t="s">
        <v>51</v>
      </c>
      <c r="T798" t="s">
        <v>44</v>
      </c>
    </row>
    <row r="799" spans="1:20" x14ac:dyDescent="0.2">
      <c r="A799" t="s">
        <v>47</v>
      </c>
      <c r="B799" t="s">
        <v>18</v>
      </c>
      <c r="C799" t="s">
        <v>19</v>
      </c>
      <c r="D799" s="21">
        <v>46098</v>
      </c>
      <c r="E799">
        <v>294</v>
      </c>
      <c r="F799">
        <v>329</v>
      </c>
      <c r="G799" s="28">
        <f>IF(ISNUMBER(H799),AVERAGE(H799:I799),AVERAGE(E799:F799))/700</f>
        <v>0.45428571428571429</v>
      </c>
      <c r="H799">
        <v>315</v>
      </c>
      <c r="I799">
        <v>321</v>
      </c>
      <c r="J799">
        <v>2025</v>
      </c>
      <c r="K799" t="s">
        <v>71</v>
      </c>
      <c r="L799" t="s">
        <v>48</v>
      </c>
      <c r="M799" t="s">
        <v>146</v>
      </c>
      <c r="N799" t="s">
        <v>20</v>
      </c>
      <c r="O799" t="s">
        <v>42</v>
      </c>
      <c r="P799" t="s">
        <v>57</v>
      </c>
      <c r="Q799" t="s">
        <v>49</v>
      </c>
      <c r="R799" t="s">
        <v>50</v>
      </c>
      <c r="S799" t="s">
        <v>51</v>
      </c>
      <c r="T799" t="s">
        <v>44</v>
      </c>
    </row>
    <row r="800" spans="1:20" x14ac:dyDescent="0.2">
      <c r="A800" t="s">
        <v>47</v>
      </c>
      <c r="B800" t="s">
        <v>18</v>
      </c>
      <c r="C800" t="s">
        <v>19</v>
      </c>
      <c r="D800" s="21">
        <v>46099</v>
      </c>
      <c r="E800">
        <v>345</v>
      </c>
      <c r="F800">
        <v>382</v>
      </c>
      <c r="G800" s="28">
        <f>IF(ISNUMBER(H800),AVERAGE(H800:I800),AVERAGE(E800:F800))/700</f>
        <v>0.53</v>
      </c>
      <c r="H800">
        <v>364</v>
      </c>
      <c r="I800">
        <v>378</v>
      </c>
      <c r="J800">
        <v>2025</v>
      </c>
      <c r="K800" t="s">
        <v>52</v>
      </c>
      <c r="L800" t="s">
        <v>48</v>
      </c>
      <c r="M800" t="s">
        <v>146</v>
      </c>
      <c r="N800" t="s">
        <v>20</v>
      </c>
      <c r="O800" t="s">
        <v>174</v>
      </c>
      <c r="P800" t="s">
        <v>57</v>
      </c>
      <c r="Q800" t="s">
        <v>49</v>
      </c>
      <c r="R800" t="s">
        <v>50</v>
      </c>
      <c r="S800" t="s">
        <v>51</v>
      </c>
      <c r="T800" t="s">
        <v>44</v>
      </c>
    </row>
    <row r="801" spans="1:20" x14ac:dyDescent="0.2">
      <c r="A801" t="s">
        <v>47</v>
      </c>
      <c r="B801" t="s">
        <v>18</v>
      </c>
      <c r="C801" t="s">
        <v>19</v>
      </c>
      <c r="D801" s="21">
        <v>46099</v>
      </c>
      <c r="E801">
        <v>345</v>
      </c>
      <c r="F801">
        <v>382</v>
      </c>
      <c r="G801" s="28">
        <f>IF(ISNUMBER(H801),AVERAGE(H801:I801),AVERAGE(E801:F801))/700</f>
        <v>0.53</v>
      </c>
      <c r="H801">
        <v>364</v>
      </c>
      <c r="I801">
        <v>378</v>
      </c>
      <c r="J801">
        <v>2025</v>
      </c>
      <c r="K801" t="s">
        <v>21</v>
      </c>
      <c r="L801" t="s">
        <v>48</v>
      </c>
      <c r="M801" t="s">
        <v>146</v>
      </c>
      <c r="N801" t="s">
        <v>20</v>
      </c>
      <c r="O801" t="s">
        <v>174</v>
      </c>
      <c r="P801" t="s">
        <v>57</v>
      </c>
      <c r="Q801" t="s">
        <v>49</v>
      </c>
      <c r="R801" t="s">
        <v>50</v>
      </c>
      <c r="S801" t="s">
        <v>51</v>
      </c>
      <c r="T801" t="s">
        <v>44</v>
      </c>
    </row>
    <row r="802" spans="1:20" x14ac:dyDescent="0.2">
      <c r="A802" t="s">
        <v>47</v>
      </c>
      <c r="B802" t="s">
        <v>18</v>
      </c>
      <c r="C802" t="s">
        <v>19</v>
      </c>
      <c r="D802" s="21">
        <v>46099</v>
      </c>
      <c r="E802">
        <v>345</v>
      </c>
      <c r="F802">
        <v>382</v>
      </c>
      <c r="G802" s="28">
        <f>IF(ISNUMBER(H802),AVERAGE(H802:I802),AVERAGE(E802:F802))/700</f>
        <v>0.53</v>
      </c>
      <c r="H802">
        <v>364</v>
      </c>
      <c r="I802">
        <v>378</v>
      </c>
      <c r="J802">
        <v>2025</v>
      </c>
      <c r="K802" t="s">
        <v>71</v>
      </c>
      <c r="L802" t="s">
        <v>48</v>
      </c>
      <c r="M802" t="s">
        <v>146</v>
      </c>
      <c r="N802" t="s">
        <v>20</v>
      </c>
      <c r="O802" t="s">
        <v>174</v>
      </c>
      <c r="P802" t="s">
        <v>57</v>
      </c>
      <c r="Q802" t="s">
        <v>49</v>
      </c>
      <c r="R802" t="s">
        <v>50</v>
      </c>
      <c r="S802" t="s">
        <v>51</v>
      </c>
      <c r="T802" t="s">
        <v>44</v>
      </c>
    </row>
    <row r="803" spans="1:20" x14ac:dyDescent="0.2">
      <c r="A803" t="s">
        <v>47</v>
      </c>
      <c r="B803" t="s">
        <v>18</v>
      </c>
      <c r="C803" t="s">
        <v>19</v>
      </c>
      <c r="D803" s="21">
        <v>46100</v>
      </c>
      <c r="E803">
        <v>345</v>
      </c>
      <c r="F803">
        <v>382</v>
      </c>
      <c r="G803" s="28">
        <f>IF(ISNUMBER(H803),AVERAGE(H803:I803),AVERAGE(E803:F803))/700</f>
        <v>0.53</v>
      </c>
      <c r="H803">
        <v>364</v>
      </c>
      <c r="I803">
        <v>378</v>
      </c>
      <c r="J803">
        <v>2025</v>
      </c>
      <c r="K803" t="s">
        <v>52</v>
      </c>
      <c r="L803" t="s">
        <v>48</v>
      </c>
      <c r="M803" t="s">
        <v>146</v>
      </c>
      <c r="N803" t="s">
        <v>20</v>
      </c>
      <c r="O803" t="s">
        <v>42</v>
      </c>
      <c r="P803" t="s">
        <v>57</v>
      </c>
      <c r="Q803" t="s">
        <v>49</v>
      </c>
      <c r="R803" t="s">
        <v>50</v>
      </c>
      <c r="S803" t="s">
        <v>51</v>
      </c>
      <c r="T803" t="s">
        <v>44</v>
      </c>
    </row>
    <row r="804" spans="1:20" x14ac:dyDescent="0.2">
      <c r="A804" t="s">
        <v>47</v>
      </c>
      <c r="B804" t="s">
        <v>18</v>
      </c>
      <c r="C804" t="s">
        <v>19</v>
      </c>
      <c r="D804" s="21">
        <v>46100</v>
      </c>
      <c r="E804">
        <v>345</v>
      </c>
      <c r="F804">
        <v>382</v>
      </c>
      <c r="G804" s="28">
        <f>IF(ISNUMBER(H804),AVERAGE(H804:I804),AVERAGE(E804:F804))/700</f>
        <v>0.53</v>
      </c>
      <c r="H804">
        <v>364</v>
      </c>
      <c r="I804">
        <v>378</v>
      </c>
      <c r="J804">
        <v>2025</v>
      </c>
      <c r="K804" t="s">
        <v>21</v>
      </c>
      <c r="L804" t="s">
        <v>48</v>
      </c>
      <c r="M804" t="s">
        <v>146</v>
      </c>
      <c r="N804" t="s">
        <v>20</v>
      </c>
      <c r="O804" t="s">
        <v>42</v>
      </c>
      <c r="P804" t="s">
        <v>57</v>
      </c>
      <c r="Q804" t="s">
        <v>49</v>
      </c>
      <c r="R804" t="s">
        <v>50</v>
      </c>
      <c r="S804" t="s">
        <v>51</v>
      </c>
      <c r="T804" t="s">
        <v>44</v>
      </c>
    </row>
    <row r="805" spans="1:20" x14ac:dyDescent="0.2">
      <c r="A805" t="s">
        <v>47</v>
      </c>
      <c r="B805" t="s">
        <v>18</v>
      </c>
      <c r="C805" t="s">
        <v>19</v>
      </c>
      <c r="D805" s="21">
        <v>46100</v>
      </c>
      <c r="E805">
        <v>345</v>
      </c>
      <c r="F805">
        <v>382</v>
      </c>
      <c r="G805" s="28">
        <f>IF(ISNUMBER(H805),AVERAGE(H805:I805),AVERAGE(E805:F805))/700</f>
        <v>0.53</v>
      </c>
      <c r="H805">
        <v>364</v>
      </c>
      <c r="I805">
        <v>378</v>
      </c>
      <c r="J805">
        <v>2025</v>
      </c>
      <c r="K805" t="s">
        <v>71</v>
      </c>
      <c r="L805" t="s">
        <v>48</v>
      </c>
      <c r="M805" t="s">
        <v>146</v>
      </c>
      <c r="N805" t="s">
        <v>20</v>
      </c>
      <c r="O805" t="s">
        <v>42</v>
      </c>
      <c r="P805" t="s">
        <v>57</v>
      </c>
      <c r="Q805" t="s">
        <v>49</v>
      </c>
      <c r="R805" t="s">
        <v>50</v>
      </c>
      <c r="S805" t="s">
        <v>51</v>
      </c>
      <c r="T805" t="s">
        <v>44</v>
      </c>
    </row>
    <row r="806" spans="1:20" x14ac:dyDescent="0.2">
      <c r="A806" t="s">
        <v>47</v>
      </c>
      <c r="B806" t="s">
        <v>18</v>
      </c>
      <c r="C806" t="s">
        <v>19</v>
      </c>
      <c r="D806" s="21">
        <v>46101</v>
      </c>
      <c r="E806">
        <v>345</v>
      </c>
      <c r="F806">
        <v>382</v>
      </c>
      <c r="G806" s="28">
        <f>IF(ISNUMBER(H806),AVERAGE(H806:I806),AVERAGE(E806:F806))/700</f>
        <v>0.53</v>
      </c>
      <c r="H806">
        <v>364</v>
      </c>
      <c r="I806">
        <v>378</v>
      </c>
      <c r="J806">
        <v>2025</v>
      </c>
      <c r="K806" t="s">
        <v>21</v>
      </c>
      <c r="L806" t="s">
        <v>48</v>
      </c>
      <c r="M806" t="s">
        <v>146</v>
      </c>
      <c r="N806" t="s">
        <v>20</v>
      </c>
      <c r="O806" t="s">
        <v>42</v>
      </c>
      <c r="P806" t="s">
        <v>57</v>
      </c>
      <c r="Q806" t="s">
        <v>49</v>
      </c>
      <c r="R806" t="s">
        <v>50</v>
      </c>
      <c r="S806" t="s">
        <v>51</v>
      </c>
      <c r="T806" t="s">
        <v>44</v>
      </c>
    </row>
    <row r="807" spans="1:20" x14ac:dyDescent="0.2">
      <c r="A807" t="s">
        <v>47</v>
      </c>
      <c r="B807" t="s">
        <v>18</v>
      </c>
      <c r="C807" t="s">
        <v>19</v>
      </c>
      <c r="D807" s="21">
        <v>46101</v>
      </c>
      <c r="E807">
        <v>345</v>
      </c>
      <c r="F807">
        <v>382</v>
      </c>
      <c r="G807" s="28">
        <f>IF(ISNUMBER(H807),AVERAGE(H807:I807),AVERAGE(E807:F807))/700</f>
        <v>0.53</v>
      </c>
      <c r="H807">
        <v>364</v>
      </c>
      <c r="I807">
        <v>378</v>
      </c>
      <c r="J807">
        <v>2025</v>
      </c>
      <c r="K807" t="s">
        <v>71</v>
      </c>
      <c r="L807" t="s">
        <v>48</v>
      </c>
      <c r="M807" t="s">
        <v>146</v>
      </c>
      <c r="N807" t="s">
        <v>20</v>
      </c>
      <c r="O807" t="s">
        <v>42</v>
      </c>
      <c r="P807" t="s">
        <v>57</v>
      </c>
      <c r="Q807" t="s">
        <v>49</v>
      </c>
      <c r="R807" t="s">
        <v>50</v>
      </c>
      <c r="S807" t="s">
        <v>51</v>
      </c>
      <c r="T807" t="s">
        <v>44</v>
      </c>
    </row>
    <row r="808" spans="1:20" x14ac:dyDescent="0.2">
      <c r="A808" t="s">
        <v>47</v>
      </c>
      <c r="B808" t="s">
        <v>18</v>
      </c>
      <c r="C808" t="s">
        <v>19</v>
      </c>
      <c r="D808" s="21">
        <v>46101</v>
      </c>
      <c r="E808">
        <v>345</v>
      </c>
      <c r="F808">
        <v>382</v>
      </c>
      <c r="G808" s="28">
        <f>IF(ISNUMBER(H808),AVERAGE(H808:I808),AVERAGE(E808:F808))/700</f>
        <v>0.53</v>
      </c>
      <c r="H808">
        <v>364</v>
      </c>
      <c r="I808">
        <v>378</v>
      </c>
      <c r="J808">
        <v>2025</v>
      </c>
      <c r="K808" t="s">
        <v>52</v>
      </c>
      <c r="L808" t="s">
        <v>48</v>
      </c>
      <c r="M808" t="s">
        <v>146</v>
      </c>
      <c r="N808" t="s">
        <v>20</v>
      </c>
      <c r="O808" t="s">
        <v>42</v>
      </c>
      <c r="P808" t="s">
        <v>57</v>
      </c>
      <c r="Q808" t="s">
        <v>49</v>
      </c>
      <c r="R808" t="s">
        <v>50</v>
      </c>
      <c r="S808" t="s">
        <v>51</v>
      </c>
      <c r="T808" t="s">
        <v>44</v>
      </c>
    </row>
    <row r="809" spans="1:20" x14ac:dyDescent="0.2">
      <c r="A809" t="s">
        <v>47</v>
      </c>
      <c r="B809" t="s">
        <v>18</v>
      </c>
      <c r="C809" t="s">
        <v>19</v>
      </c>
      <c r="D809" s="21">
        <v>46104</v>
      </c>
      <c r="E809">
        <v>345</v>
      </c>
      <c r="F809">
        <v>382</v>
      </c>
      <c r="G809" s="28">
        <f>IF(ISNUMBER(H809),AVERAGE(H809:I809),AVERAGE(E809:F809))/700</f>
        <v>0.53</v>
      </c>
      <c r="H809">
        <v>364</v>
      </c>
      <c r="I809">
        <v>378</v>
      </c>
      <c r="J809">
        <v>2025</v>
      </c>
      <c r="K809" t="s">
        <v>52</v>
      </c>
      <c r="L809" t="s">
        <v>48</v>
      </c>
      <c r="M809" t="s">
        <v>112</v>
      </c>
      <c r="N809" t="s">
        <v>20</v>
      </c>
      <c r="O809" t="s">
        <v>42</v>
      </c>
      <c r="P809" t="s">
        <v>57</v>
      </c>
      <c r="Q809" t="s">
        <v>49</v>
      </c>
      <c r="R809" t="s">
        <v>50</v>
      </c>
      <c r="S809" t="s">
        <v>51</v>
      </c>
      <c r="T809" t="s">
        <v>44</v>
      </c>
    </row>
    <row r="810" spans="1:20" x14ac:dyDescent="0.2">
      <c r="A810" t="s">
        <v>47</v>
      </c>
      <c r="B810" t="s">
        <v>18</v>
      </c>
      <c r="C810" t="s">
        <v>19</v>
      </c>
      <c r="D810" s="21">
        <v>46104</v>
      </c>
      <c r="E810">
        <v>345</v>
      </c>
      <c r="F810">
        <v>382</v>
      </c>
      <c r="G810" s="28">
        <f>IF(ISNUMBER(H810),AVERAGE(H810:I810),AVERAGE(E810:F810))/700</f>
        <v>0.53</v>
      </c>
      <c r="H810">
        <v>364</v>
      </c>
      <c r="I810">
        <v>378</v>
      </c>
      <c r="J810">
        <v>2025</v>
      </c>
      <c r="K810" t="s">
        <v>21</v>
      </c>
      <c r="L810" t="s">
        <v>48</v>
      </c>
      <c r="M810" t="s">
        <v>112</v>
      </c>
      <c r="N810" t="s">
        <v>20</v>
      </c>
      <c r="O810" t="s">
        <v>42</v>
      </c>
      <c r="P810" t="s">
        <v>57</v>
      </c>
      <c r="Q810" t="s">
        <v>49</v>
      </c>
      <c r="R810" t="s">
        <v>50</v>
      </c>
      <c r="S810" t="s">
        <v>51</v>
      </c>
      <c r="T810" t="s">
        <v>44</v>
      </c>
    </row>
    <row r="811" spans="1:20" x14ac:dyDescent="0.2">
      <c r="A811" t="s">
        <v>47</v>
      </c>
      <c r="B811" t="s">
        <v>18</v>
      </c>
      <c r="C811" t="s">
        <v>19</v>
      </c>
      <c r="D811" s="21">
        <v>46104</v>
      </c>
      <c r="E811">
        <v>345</v>
      </c>
      <c r="F811">
        <v>382</v>
      </c>
      <c r="G811" s="28">
        <f>IF(ISNUMBER(H811),AVERAGE(H811:I811),AVERAGE(E811:F811))/700</f>
        <v>0.53</v>
      </c>
      <c r="H811">
        <v>364</v>
      </c>
      <c r="I811">
        <v>378</v>
      </c>
      <c r="J811">
        <v>2025</v>
      </c>
      <c r="K811" t="s">
        <v>71</v>
      </c>
      <c r="L811" t="s">
        <v>48</v>
      </c>
      <c r="M811" t="s">
        <v>112</v>
      </c>
      <c r="N811" t="s">
        <v>20</v>
      </c>
      <c r="O811" t="s">
        <v>42</v>
      </c>
      <c r="P811" t="s">
        <v>57</v>
      </c>
      <c r="Q811" t="s">
        <v>49</v>
      </c>
      <c r="R811" t="s">
        <v>50</v>
      </c>
      <c r="S811" t="s">
        <v>51</v>
      </c>
      <c r="T811" t="s">
        <v>44</v>
      </c>
    </row>
    <row r="812" spans="1:20" x14ac:dyDescent="0.2">
      <c r="A812" t="s">
        <v>47</v>
      </c>
      <c r="B812" t="s">
        <v>18</v>
      </c>
      <c r="C812" t="s">
        <v>19</v>
      </c>
      <c r="D812" s="21">
        <v>46105</v>
      </c>
      <c r="E812">
        <v>345</v>
      </c>
      <c r="F812">
        <v>382</v>
      </c>
      <c r="G812" s="28">
        <f>IF(ISNUMBER(H812),AVERAGE(H812:I812),AVERAGE(E812:F812))/700</f>
        <v>0.53</v>
      </c>
      <c r="H812">
        <v>364</v>
      </c>
      <c r="I812">
        <v>378</v>
      </c>
      <c r="J812">
        <v>2025</v>
      </c>
      <c r="K812" t="s">
        <v>52</v>
      </c>
      <c r="L812" t="s">
        <v>48</v>
      </c>
      <c r="M812" t="s">
        <v>112</v>
      </c>
      <c r="N812" t="s">
        <v>20</v>
      </c>
      <c r="O812" t="s">
        <v>81</v>
      </c>
      <c r="P812" t="s">
        <v>57</v>
      </c>
      <c r="Q812" t="s">
        <v>49</v>
      </c>
      <c r="R812" t="s">
        <v>50</v>
      </c>
      <c r="S812" t="s">
        <v>51</v>
      </c>
      <c r="T812" t="s">
        <v>44</v>
      </c>
    </row>
    <row r="813" spans="1:20" x14ac:dyDescent="0.2">
      <c r="A813" t="s">
        <v>47</v>
      </c>
      <c r="B813" t="s">
        <v>18</v>
      </c>
      <c r="C813" t="s">
        <v>19</v>
      </c>
      <c r="D813" s="21">
        <v>46105</v>
      </c>
      <c r="E813">
        <v>345</v>
      </c>
      <c r="F813">
        <v>382</v>
      </c>
      <c r="G813" s="28">
        <f>IF(ISNUMBER(H813),AVERAGE(H813:I813),AVERAGE(E813:F813))/700</f>
        <v>0.53</v>
      </c>
      <c r="H813">
        <v>364</v>
      </c>
      <c r="I813">
        <v>378</v>
      </c>
      <c r="J813">
        <v>2025</v>
      </c>
      <c r="K813" t="s">
        <v>21</v>
      </c>
      <c r="L813" t="s">
        <v>48</v>
      </c>
      <c r="M813" t="s">
        <v>112</v>
      </c>
      <c r="N813" t="s">
        <v>20</v>
      </c>
      <c r="O813" t="s">
        <v>81</v>
      </c>
      <c r="P813" t="s">
        <v>57</v>
      </c>
      <c r="Q813" t="s">
        <v>49</v>
      </c>
      <c r="R813" t="s">
        <v>50</v>
      </c>
      <c r="S813" t="s">
        <v>51</v>
      </c>
      <c r="T813" t="s">
        <v>44</v>
      </c>
    </row>
    <row r="814" spans="1:20" x14ac:dyDescent="0.2">
      <c r="A814" t="s">
        <v>47</v>
      </c>
      <c r="B814" t="s">
        <v>18</v>
      </c>
      <c r="C814" t="s">
        <v>19</v>
      </c>
      <c r="D814" s="21">
        <v>46105</v>
      </c>
      <c r="E814">
        <v>345</v>
      </c>
      <c r="F814">
        <v>382</v>
      </c>
      <c r="G814" s="28">
        <f>IF(ISNUMBER(H814),AVERAGE(H814:I814),AVERAGE(E814:F814))/700</f>
        <v>0.53</v>
      </c>
      <c r="H814">
        <v>364</v>
      </c>
      <c r="I814">
        <v>378</v>
      </c>
      <c r="J814">
        <v>2025</v>
      </c>
      <c r="K814" t="s">
        <v>71</v>
      </c>
      <c r="L814" t="s">
        <v>48</v>
      </c>
      <c r="M814" t="s">
        <v>112</v>
      </c>
      <c r="N814" t="s">
        <v>20</v>
      </c>
      <c r="O814" t="s">
        <v>81</v>
      </c>
      <c r="P814" t="s">
        <v>57</v>
      </c>
      <c r="Q814" t="s">
        <v>49</v>
      </c>
      <c r="R814" t="s">
        <v>50</v>
      </c>
      <c r="S814" t="s">
        <v>51</v>
      </c>
      <c r="T814" t="s">
        <v>44</v>
      </c>
    </row>
    <row r="815" spans="1:20" x14ac:dyDescent="0.2">
      <c r="A815" t="s">
        <v>47</v>
      </c>
      <c r="B815" t="s">
        <v>18</v>
      </c>
      <c r="C815" t="s">
        <v>19</v>
      </c>
      <c r="D815" s="21">
        <v>46106</v>
      </c>
      <c r="E815">
        <v>345</v>
      </c>
      <c r="F815">
        <v>382</v>
      </c>
      <c r="G815" s="28">
        <f>IF(ISNUMBER(H815),AVERAGE(H815:I815),AVERAGE(E815:F815))/700</f>
        <v>0.53</v>
      </c>
      <c r="H815">
        <v>364</v>
      </c>
      <c r="I815">
        <v>378</v>
      </c>
      <c r="J815">
        <v>2025</v>
      </c>
      <c r="K815" t="s">
        <v>52</v>
      </c>
      <c r="L815" t="s">
        <v>48</v>
      </c>
      <c r="M815" t="s">
        <v>112</v>
      </c>
      <c r="N815" t="s">
        <v>20</v>
      </c>
      <c r="O815" t="s">
        <v>81</v>
      </c>
      <c r="P815" t="s">
        <v>57</v>
      </c>
      <c r="Q815" t="s">
        <v>49</v>
      </c>
      <c r="R815" t="s">
        <v>50</v>
      </c>
      <c r="S815" t="s">
        <v>51</v>
      </c>
      <c r="T815" t="s">
        <v>44</v>
      </c>
    </row>
    <row r="816" spans="1:20" x14ac:dyDescent="0.2">
      <c r="A816" t="s">
        <v>47</v>
      </c>
      <c r="B816" t="s">
        <v>18</v>
      </c>
      <c r="C816" t="s">
        <v>19</v>
      </c>
      <c r="D816" s="21">
        <v>46106</v>
      </c>
      <c r="E816">
        <v>345</v>
      </c>
      <c r="F816">
        <v>382</v>
      </c>
      <c r="G816" s="28">
        <f>IF(ISNUMBER(H816),AVERAGE(H816:I816),AVERAGE(E816:F816))/700</f>
        <v>0.53</v>
      </c>
      <c r="H816">
        <v>364</v>
      </c>
      <c r="I816">
        <v>378</v>
      </c>
      <c r="J816">
        <v>2025</v>
      </c>
      <c r="K816" t="s">
        <v>21</v>
      </c>
      <c r="L816" t="s">
        <v>48</v>
      </c>
      <c r="M816" t="s">
        <v>112</v>
      </c>
      <c r="N816" t="s">
        <v>20</v>
      </c>
      <c r="O816" t="s">
        <v>81</v>
      </c>
      <c r="P816" t="s">
        <v>57</v>
      </c>
      <c r="Q816" t="s">
        <v>49</v>
      </c>
      <c r="R816" t="s">
        <v>50</v>
      </c>
      <c r="S816" t="s">
        <v>51</v>
      </c>
      <c r="T816" t="s">
        <v>44</v>
      </c>
    </row>
    <row r="817" spans="1:20" x14ac:dyDescent="0.2">
      <c r="A817" t="s">
        <v>47</v>
      </c>
      <c r="B817" t="s">
        <v>18</v>
      </c>
      <c r="C817" t="s">
        <v>19</v>
      </c>
      <c r="D817" s="21">
        <v>46106</v>
      </c>
      <c r="E817">
        <v>345</v>
      </c>
      <c r="F817">
        <v>382</v>
      </c>
      <c r="G817" s="28">
        <f>IF(ISNUMBER(H817),AVERAGE(H817:I817),AVERAGE(E817:F817))/700</f>
        <v>0.53</v>
      </c>
      <c r="H817">
        <v>364</v>
      </c>
      <c r="I817">
        <v>378</v>
      </c>
      <c r="J817">
        <v>2025</v>
      </c>
      <c r="K817" t="s">
        <v>71</v>
      </c>
      <c r="L817" t="s">
        <v>48</v>
      </c>
      <c r="M817" t="s">
        <v>112</v>
      </c>
      <c r="N817" t="s">
        <v>20</v>
      </c>
      <c r="O817" t="s">
        <v>81</v>
      </c>
      <c r="P817" t="s">
        <v>57</v>
      </c>
      <c r="Q817" t="s">
        <v>49</v>
      </c>
      <c r="R817" t="s">
        <v>50</v>
      </c>
      <c r="S817" t="s">
        <v>51</v>
      </c>
      <c r="T817" t="s">
        <v>44</v>
      </c>
    </row>
    <row r="818" spans="1:20" x14ac:dyDescent="0.2">
      <c r="A818" t="s">
        <v>47</v>
      </c>
      <c r="B818" t="s">
        <v>18</v>
      </c>
      <c r="C818" t="s">
        <v>19</v>
      </c>
      <c r="D818" s="21">
        <v>46107</v>
      </c>
      <c r="E818">
        <v>345</v>
      </c>
      <c r="F818">
        <v>382</v>
      </c>
      <c r="G818" s="28">
        <f>IF(ISNUMBER(H818),AVERAGE(H818:I818),AVERAGE(E818:F818))/700</f>
        <v>0.53</v>
      </c>
      <c r="H818">
        <v>364</v>
      </c>
      <c r="I818">
        <v>378</v>
      </c>
      <c r="J818">
        <v>2025</v>
      </c>
      <c r="K818" t="s">
        <v>52</v>
      </c>
      <c r="L818" t="s">
        <v>48</v>
      </c>
      <c r="M818" t="s">
        <v>112</v>
      </c>
      <c r="N818" t="s">
        <v>20</v>
      </c>
      <c r="O818" t="s">
        <v>81</v>
      </c>
      <c r="P818" t="s">
        <v>57</v>
      </c>
      <c r="Q818" t="s">
        <v>49</v>
      </c>
      <c r="R818" t="s">
        <v>50</v>
      </c>
      <c r="S818" t="s">
        <v>51</v>
      </c>
      <c r="T818" t="s">
        <v>44</v>
      </c>
    </row>
    <row r="819" spans="1:20" x14ac:dyDescent="0.2">
      <c r="A819" t="s">
        <v>47</v>
      </c>
      <c r="B819" t="s">
        <v>18</v>
      </c>
      <c r="C819" t="s">
        <v>19</v>
      </c>
      <c r="D819" s="21">
        <v>46107</v>
      </c>
      <c r="E819">
        <v>345</v>
      </c>
      <c r="F819">
        <v>382</v>
      </c>
      <c r="G819" s="28">
        <f>IF(ISNUMBER(H819),AVERAGE(H819:I819),AVERAGE(E819:F819))/700</f>
        <v>0.53</v>
      </c>
      <c r="H819">
        <v>364</v>
      </c>
      <c r="I819">
        <v>378</v>
      </c>
      <c r="J819">
        <v>2025</v>
      </c>
      <c r="K819" t="s">
        <v>21</v>
      </c>
      <c r="L819" t="s">
        <v>48</v>
      </c>
      <c r="M819" t="s">
        <v>112</v>
      </c>
      <c r="N819" t="s">
        <v>20</v>
      </c>
      <c r="O819" t="s">
        <v>81</v>
      </c>
      <c r="P819" t="s">
        <v>57</v>
      </c>
      <c r="Q819" t="s">
        <v>49</v>
      </c>
      <c r="R819" t="s">
        <v>50</v>
      </c>
      <c r="S819" t="s">
        <v>51</v>
      </c>
      <c r="T819" t="s">
        <v>44</v>
      </c>
    </row>
    <row r="820" spans="1:20" x14ac:dyDescent="0.2">
      <c r="A820" t="s">
        <v>47</v>
      </c>
      <c r="B820" t="s">
        <v>18</v>
      </c>
      <c r="C820" t="s">
        <v>19</v>
      </c>
      <c r="D820" s="21">
        <v>46107</v>
      </c>
      <c r="E820">
        <v>345</v>
      </c>
      <c r="F820">
        <v>382</v>
      </c>
      <c r="G820" s="28">
        <f>IF(ISNUMBER(H820),AVERAGE(H820:I820),AVERAGE(E820:F820))/700</f>
        <v>0.53</v>
      </c>
      <c r="H820">
        <v>364</v>
      </c>
      <c r="I820">
        <v>378</v>
      </c>
      <c r="J820">
        <v>2025</v>
      </c>
      <c r="K820" t="s">
        <v>71</v>
      </c>
      <c r="L820" t="s">
        <v>48</v>
      </c>
      <c r="M820" t="s">
        <v>112</v>
      </c>
      <c r="N820" t="s">
        <v>20</v>
      </c>
      <c r="O820" t="s">
        <v>81</v>
      </c>
      <c r="P820" t="s">
        <v>57</v>
      </c>
      <c r="Q820" t="s">
        <v>49</v>
      </c>
      <c r="R820" t="s">
        <v>50</v>
      </c>
      <c r="S820" t="s">
        <v>51</v>
      </c>
      <c r="T820" t="s">
        <v>44</v>
      </c>
    </row>
    <row r="821" spans="1:20" x14ac:dyDescent="0.2">
      <c r="A821" t="s">
        <v>47</v>
      </c>
      <c r="B821" t="s">
        <v>18</v>
      </c>
      <c r="C821" t="s">
        <v>19</v>
      </c>
      <c r="D821" s="21">
        <v>46108</v>
      </c>
      <c r="E821">
        <v>345</v>
      </c>
      <c r="F821">
        <v>382</v>
      </c>
      <c r="G821" s="28">
        <f>IF(ISNUMBER(H821),AVERAGE(H821:I821),AVERAGE(E821:F821))/700</f>
        <v>0.53</v>
      </c>
      <c r="H821">
        <v>364</v>
      </c>
      <c r="I821">
        <v>378</v>
      </c>
      <c r="J821">
        <v>2025</v>
      </c>
      <c r="K821" t="s">
        <v>52</v>
      </c>
      <c r="L821" t="s">
        <v>48</v>
      </c>
      <c r="M821" t="s">
        <v>112</v>
      </c>
      <c r="N821" t="s">
        <v>20</v>
      </c>
      <c r="O821" t="s">
        <v>81</v>
      </c>
      <c r="P821" t="s">
        <v>57</v>
      </c>
      <c r="Q821" t="s">
        <v>49</v>
      </c>
      <c r="R821" t="s">
        <v>50</v>
      </c>
      <c r="S821" t="s">
        <v>51</v>
      </c>
      <c r="T821" t="s">
        <v>44</v>
      </c>
    </row>
    <row r="822" spans="1:20" x14ac:dyDescent="0.2">
      <c r="A822" t="s">
        <v>47</v>
      </c>
      <c r="B822" t="s">
        <v>18</v>
      </c>
      <c r="C822" t="s">
        <v>19</v>
      </c>
      <c r="D822" s="21">
        <v>46108</v>
      </c>
      <c r="E822">
        <v>345</v>
      </c>
      <c r="F822">
        <v>382</v>
      </c>
      <c r="G822" s="28">
        <f>IF(ISNUMBER(H822),AVERAGE(H822:I822),AVERAGE(E822:F822))/700</f>
        <v>0.53</v>
      </c>
      <c r="H822">
        <v>364</v>
      </c>
      <c r="I822">
        <v>378</v>
      </c>
      <c r="J822">
        <v>2025</v>
      </c>
      <c r="K822" t="s">
        <v>21</v>
      </c>
      <c r="L822" t="s">
        <v>48</v>
      </c>
      <c r="M822" t="s">
        <v>112</v>
      </c>
      <c r="N822" t="s">
        <v>20</v>
      </c>
      <c r="O822" t="s">
        <v>81</v>
      </c>
      <c r="P822" t="s">
        <v>57</v>
      </c>
      <c r="Q822" t="s">
        <v>49</v>
      </c>
      <c r="R822" t="s">
        <v>50</v>
      </c>
      <c r="S822" t="s">
        <v>51</v>
      </c>
      <c r="T822" t="s">
        <v>44</v>
      </c>
    </row>
    <row r="823" spans="1:20" x14ac:dyDescent="0.2">
      <c r="A823" t="s">
        <v>47</v>
      </c>
      <c r="B823" t="s">
        <v>18</v>
      </c>
      <c r="C823" t="s">
        <v>19</v>
      </c>
      <c r="D823" s="21">
        <v>46108</v>
      </c>
      <c r="E823">
        <v>345</v>
      </c>
      <c r="F823">
        <v>382</v>
      </c>
      <c r="G823" s="28">
        <f>IF(ISNUMBER(H823),AVERAGE(H823:I823),AVERAGE(E823:F823))/700</f>
        <v>0.53</v>
      </c>
      <c r="H823">
        <v>364</v>
      </c>
      <c r="I823">
        <v>378</v>
      </c>
      <c r="J823">
        <v>2025</v>
      </c>
      <c r="K823" t="s">
        <v>71</v>
      </c>
      <c r="L823" t="s">
        <v>48</v>
      </c>
      <c r="M823" t="s">
        <v>112</v>
      </c>
      <c r="N823" t="s">
        <v>20</v>
      </c>
      <c r="O823" t="s">
        <v>81</v>
      </c>
      <c r="P823" t="s">
        <v>57</v>
      </c>
      <c r="Q823" t="s">
        <v>49</v>
      </c>
      <c r="R823" t="s">
        <v>50</v>
      </c>
      <c r="S823" t="s">
        <v>51</v>
      </c>
      <c r="T823" t="s">
        <v>44</v>
      </c>
    </row>
    <row r="824" spans="1:20" x14ac:dyDescent="0.2">
      <c r="A824" t="s">
        <v>47</v>
      </c>
      <c r="B824" t="s">
        <v>18</v>
      </c>
      <c r="C824" t="s">
        <v>19</v>
      </c>
      <c r="D824" s="21">
        <v>46111</v>
      </c>
      <c r="E824">
        <v>345</v>
      </c>
      <c r="F824">
        <v>382</v>
      </c>
      <c r="G824" s="28">
        <f>IF(ISNUMBER(H824),AVERAGE(H824:I824),AVERAGE(E824:F824))/700</f>
        <v>0.53</v>
      </c>
      <c r="H824">
        <v>364</v>
      </c>
      <c r="I824">
        <v>378</v>
      </c>
      <c r="J824">
        <v>2025</v>
      </c>
      <c r="K824" t="s">
        <v>52</v>
      </c>
      <c r="L824" t="s">
        <v>48</v>
      </c>
      <c r="M824" t="s">
        <v>112</v>
      </c>
      <c r="N824" t="s">
        <v>20</v>
      </c>
      <c r="O824" t="s">
        <v>81</v>
      </c>
      <c r="P824" t="s">
        <v>57</v>
      </c>
      <c r="Q824" t="s">
        <v>49</v>
      </c>
      <c r="R824" t="s">
        <v>50</v>
      </c>
      <c r="S824" t="s">
        <v>51</v>
      </c>
      <c r="T824" t="s">
        <v>44</v>
      </c>
    </row>
    <row r="825" spans="1:20" x14ac:dyDescent="0.2">
      <c r="A825" t="s">
        <v>47</v>
      </c>
      <c r="B825" t="s">
        <v>18</v>
      </c>
      <c r="C825" t="s">
        <v>19</v>
      </c>
      <c r="D825" s="21">
        <v>46111</v>
      </c>
      <c r="E825">
        <v>345</v>
      </c>
      <c r="F825">
        <v>382</v>
      </c>
      <c r="G825" s="28">
        <f>IF(ISNUMBER(H825),AVERAGE(H825:I825),AVERAGE(E825:F825))/700</f>
        <v>0.53</v>
      </c>
      <c r="H825">
        <v>364</v>
      </c>
      <c r="I825">
        <v>378</v>
      </c>
      <c r="J825">
        <v>2025</v>
      </c>
      <c r="K825" t="s">
        <v>21</v>
      </c>
      <c r="L825" t="s">
        <v>48</v>
      </c>
      <c r="M825" t="s">
        <v>112</v>
      </c>
      <c r="N825" t="s">
        <v>20</v>
      </c>
      <c r="O825" t="s">
        <v>81</v>
      </c>
      <c r="P825" t="s">
        <v>57</v>
      </c>
      <c r="Q825" t="s">
        <v>49</v>
      </c>
      <c r="R825" t="s">
        <v>50</v>
      </c>
      <c r="S825" t="s">
        <v>51</v>
      </c>
      <c r="T825" t="s">
        <v>44</v>
      </c>
    </row>
    <row r="826" spans="1:20" x14ac:dyDescent="0.2">
      <c r="A826" t="s">
        <v>47</v>
      </c>
      <c r="B826" t="s">
        <v>18</v>
      </c>
      <c r="C826" t="s">
        <v>19</v>
      </c>
      <c r="D826" s="21">
        <v>46111</v>
      </c>
      <c r="E826">
        <v>345</v>
      </c>
      <c r="F826">
        <v>382</v>
      </c>
      <c r="G826" s="28">
        <f>IF(ISNUMBER(H826),AVERAGE(H826:I826),AVERAGE(E826:F826))/700</f>
        <v>0.53</v>
      </c>
      <c r="H826">
        <v>364</v>
      </c>
      <c r="I826">
        <v>378</v>
      </c>
      <c r="J826">
        <v>2025</v>
      </c>
      <c r="K826" t="s">
        <v>71</v>
      </c>
      <c r="L826" t="s">
        <v>48</v>
      </c>
      <c r="M826" t="s">
        <v>112</v>
      </c>
      <c r="N826" t="s">
        <v>20</v>
      </c>
      <c r="O826" t="s">
        <v>81</v>
      </c>
      <c r="P826" t="s">
        <v>57</v>
      </c>
      <c r="Q826" t="s">
        <v>49</v>
      </c>
      <c r="R826" t="s">
        <v>50</v>
      </c>
      <c r="S826" t="s">
        <v>51</v>
      </c>
      <c r="T826" t="s">
        <v>44</v>
      </c>
    </row>
    <row r="827" spans="1:20" x14ac:dyDescent="0.2">
      <c r="A827" t="s">
        <v>47</v>
      </c>
      <c r="B827" t="s">
        <v>18</v>
      </c>
      <c r="C827" t="s">
        <v>19</v>
      </c>
      <c r="D827" s="21">
        <v>46112</v>
      </c>
      <c r="E827">
        <v>345</v>
      </c>
      <c r="F827">
        <v>382</v>
      </c>
      <c r="G827" s="28">
        <f>IF(ISNUMBER(H827),AVERAGE(H827:I827),AVERAGE(E827:F827))/700</f>
        <v>0.53</v>
      </c>
      <c r="H827">
        <v>364</v>
      </c>
      <c r="I827">
        <v>378</v>
      </c>
      <c r="J827">
        <v>2025</v>
      </c>
      <c r="K827" t="s">
        <v>52</v>
      </c>
      <c r="L827" t="s">
        <v>48</v>
      </c>
      <c r="M827" t="s">
        <v>112</v>
      </c>
      <c r="N827" t="s">
        <v>20</v>
      </c>
      <c r="O827" t="s">
        <v>81</v>
      </c>
      <c r="P827" t="s">
        <v>57</v>
      </c>
      <c r="Q827" t="s">
        <v>49</v>
      </c>
      <c r="R827" t="s">
        <v>50</v>
      </c>
      <c r="S827" t="s">
        <v>51</v>
      </c>
      <c r="T827" t="s">
        <v>44</v>
      </c>
    </row>
    <row r="828" spans="1:20" x14ac:dyDescent="0.2">
      <c r="A828" t="s">
        <v>47</v>
      </c>
      <c r="B828" t="s">
        <v>18</v>
      </c>
      <c r="C828" t="s">
        <v>19</v>
      </c>
      <c r="D828" s="21">
        <v>46112</v>
      </c>
      <c r="E828">
        <v>345</v>
      </c>
      <c r="F828">
        <v>382</v>
      </c>
      <c r="G828" s="28">
        <f>IF(ISNUMBER(H828),AVERAGE(H828:I828),AVERAGE(E828:F828))/700</f>
        <v>0.53</v>
      </c>
      <c r="H828">
        <v>364</v>
      </c>
      <c r="I828">
        <v>378</v>
      </c>
      <c r="J828">
        <v>2025</v>
      </c>
      <c r="K828" t="s">
        <v>21</v>
      </c>
      <c r="L828" t="s">
        <v>48</v>
      </c>
      <c r="M828" t="s">
        <v>112</v>
      </c>
      <c r="N828" t="s">
        <v>20</v>
      </c>
      <c r="O828" t="s">
        <v>81</v>
      </c>
      <c r="P828" t="s">
        <v>57</v>
      </c>
      <c r="Q828" t="s">
        <v>49</v>
      </c>
      <c r="R828" t="s">
        <v>50</v>
      </c>
      <c r="S828" t="s">
        <v>51</v>
      </c>
      <c r="T828" t="s">
        <v>44</v>
      </c>
    </row>
    <row r="829" spans="1:20" x14ac:dyDescent="0.2">
      <c r="A829" t="s">
        <v>47</v>
      </c>
      <c r="B829" t="s">
        <v>18</v>
      </c>
      <c r="C829" t="s">
        <v>19</v>
      </c>
      <c r="D829" s="21">
        <v>46112</v>
      </c>
      <c r="E829">
        <v>345</v>
      </c>
      <c r="F829">
        <v>382</v>
      </c>
      <c r="G829" s="28">
        <f>IF(ISNUMBER(H829),AVERAGE(H829:I829),AVERAGE(E829:F829))/700</f>
        <v>0.53</v>
      </c>
      <c r="H829">
        <v>364</v>
      </c>
      <c r="I829">
        <v>378</v>
      </c>
      <c r="J829">
        <v>2025</v>
      </c>
      <c r="K829" t="s">
        <v>71</v>
      </c>
      <c r="L829" t="s">
        <v>48</v>
      </c>
      <c r="M829" t="s">
        <v>112</v>
      </c>
      <c r="N829" t="s">
        <v>20</v>
      </c>
      <c r="O829" t="s">
        <v>81</v>
      </c>
      <c r="P829" t="s">
        <v>57</v>
      </c>
      <c r="Q829" t="s">
        <v>49</v>
      </c>
      <c r="R829" t="s">
        <v>50</v>
      </c>
      <c r="S829" t="s">
        <v>51</v>
      </c>
      <c r="T829" t="s">
        <v>44</v>
      </c>
    </row>
    <row r="830" spans="1:20" x14ac:dyDescent="0.2">
      <c r="A830" t="s">
        <v>47</v>
      </c>
      <c r="B830" t="s">
        <v>18</v>
      </c>
      <c r="C830" t="s">
        <v>19</v>
      </c>
      <c r="D830" s="21">
        <v>46113</v>
      </c>
      <c r="E830">
        <v>345</v>
      </c>
      <c r="F830">
        <v>382</v>
      </c>
      <c r="G830" s="28">
        <f>IF(ISNUMBER(H830),AVERAGE(H830:I830),AVERAGE(E830:F830))/700</f>
        <v>0.53</v>
      </c>
      <c r="H830">
        <v>364</v>
      </c>
      <c r="I830">
        <v>378</v>
      </c>
      <c r="J830">
        <v>2025</v>
      </c>
      <c r="K830" t="s">
        <v>52</v>
      </c>
      <c r="L830" t="s">
        <v>48</v>
      </c>
      <c r="M830" t="s">
        <v>112</v>
      </c>
      <c r="N830" t="s">
        <v>20</v>
      </c>
      <c r="O830" t="s">
        <v>81</v>
      </c>
      <c r="P830" t="s">
        <v>57</v>
      </c>
      <c r="Q830" t="s">
        <v>49</v>
      </c>
      <c r="R830" t="s">
        <v>50</v>
      </c>
      <c r="S830" t="s">
        <v>51</v>
      </c>
      <c r="T830" t="s">
        <v>44</v>
      </c>
    </row>
    <row r="831" spans="1:20" x14ac:dyDescent="0.2">
      <c r="A831" t="s">
        <v>47</v>
      </c>
      <c r="B831" t="s">
        <v>18</v>
      </c>
      <c r="C831" t="s">
        <v>19</v>
      </c>
      <c r="D831" s="21">
        <v>46113</v>
      </c>
      <c r="E831">
        <v>345</v>
      </c>
      <c r="F831">
        <v>382</v>
      </c>
      <c r="G831" s="28">
        <f>IF(ISNUMBER(H831),AVERAGE(H831:I831),AVERAGE(E831:F831))/700</f>
        <v>0.53</v>
      </c>
      <c r="H831">
        <v>364</v>
      </c>
      <c r="I831">
        <v>378</v>
      </c>
      <c r="J831">
        <v>2025</v>
      </c>
      <c r="K831" t="s">
        <v>21</v>
      </c>
      <c r="L831" t="s">
        <v>48</v>
      </c>
      <c r="M831" t="s">
        <v>112</v>
      </c>
      <c r="N831" t="s">
        <v>20</v>
      </c>
      <c r="O831" t="s">
        <v>81</v>
      </c>
      <c r="P831" t="s">
        <v>57</v>
      </c>
      <c r="Q831" t="s">
        <v>49</v>
      </c>
      <c r="R831" t="s">
        <v>50</v>
      </c>
      <c r="S831" t="s">
        <v>51</v>
      </c>
      <c r="T831" t="s">
        <v>44</v>
      </c>
    </row>
    <row r="832" spans="1:20" x14ac:dyDescent="0.2">
      <c r="A832" t="s">
        <v>47</v>
      </c>
      <c r="B832" t="s">
        <v>18</v>
      </c>
      <c r="C832" t="s">
        <v>19</v>
      </c>
      <c r="D832" s="21">
        <v>46113</v>
      </c>
      <c r="E832">
        <v>345</v>
      </c>
      <c r="F832">
        <v>382</v>
      </c>
      <c r="G832" s="28">
        <f>IF(ISNUMBER(H832),AVERAGE(H832:I832),AVERAGE(E832:F832))/700</f>
        <v>0.53</v>
      </c>
      <c r="H832">
        <v>364</v>
      </c>
      <c r="I832">
        <v>378</v>
      </c>
      <c r="J832">
        <v>2025</v>
      </c>
      <c r="K832" t="s">
        <v>71</v>
      </c>
      <c r="L832" t="s">
        <v>48</v>
      </c>
      <c r="M832" t="s">
        <v>112</v>
      </c>
      <c r="N832" t="s">
        <v>20</v>
      </c>
      <c r="O832" t="s">
        <v>81</v>
      </c>
      <c r="P832" t="s">
        <v>57</v>
      </c>
      <c r="Q832" t="s">
        <v>49</v>
      </c>
      <c r="R832" t="s">
        <v>50</v>
      </c>
      <c r="S832" t="s">
        <v>51</v>
      </c>
      <c r="T832" t="s">
        <v>44</v>
      </c>
    </row>
    <row r="833" spans="1:20" x14ac:dyDescent="0.2">
      <c r="A833" t="s">
        <v>47</v>
      </c>
      <c r="B833" t="s">
        <v>18</v>
      </c>
      <c r="C833" t="s">
        <v>19</v>
      </c>
      <c r="D833" s="21">
        <v>46114</v>
      </c>
      <c r="E833">
        <v>345</v>
      </c>
      <c r="F833">
        <v>382</v>
      </c>
      <c r="G833" s="28">
        <f>IF(ISNUMBER(H833),AVERAGE(H833:I833),AVERAGE(E833:F833))/700</f>
        <v>0.53</v>
      </c>
      <c r="H833">
        <v>364</v>
      </c>
      <c r="I833">
        <v>378</v>
      </c>
      <c r="J833">
        <v>2025</v>
      </c>
      <c r="K833" t="s">
        <v>52</v>
      </c>
      <c r="L833" t="s">
        <v>48</v>
      </c>
      <c r="M833" t="s">
        <v>112</v>
      </c>
      <c r="N833" t="s">
        <v>20</v>
      </c>
      <c r="O833" t="s">
        <v>81</v>
      </c>
      <c r="P833" t="s">
        <v>57</v>
      </c>
      <c r="Q833" t="s">
        <v>49</v>
      </c>
      <c r="R833" t="s">
        <v>50</v>
      </c>
      <c r="S833" t="s">
        <v>51</v>
      </c>
      <c r="T833" t="s">
        <v>44</v>
      </c>
    </row>
    <row r="834" spans="1:20" x14ac:dyDescent="0.2">
      <c r="A834" t="s">
        <v>47</v>
      </c>
      <c r="B834" t="s">
        <v>18</v>
      </c>
      <c r="C834" t="s">
        <v>19</v>
      </c>
      <c r="D834" s="21">
        <v>46114</v>
      </c>
      <c r="E834">
        <v>345</v>
      </c>
      <c r="F834">
        <v>382</v>
      </c>
      <c r="G834" s="28">
        <f>IF(ISNUMBER(H834),AVERAGE(H834:I834),AVERAGE(E834:F834))/700</f>
        <v>0.53</v>
      </c>
      <c r="H834">
        <v>364</v>
      </c>
      <c r="I834">
        <v>378</v>
      </c>
      <c r="J834">
        <v>2025</v>
      </c>
      <c r="K834" t="s">
        <v>21</v>
      </c>
      <c r="L834" t="s">
        <v>48</v>
      </c>
      <c r="M834" t="s">
        <v>112</v>
      </c>
      <c r="N834" t="s">
        <v>20</v>
      </c>
      <c r="O834" t="s">
        <v>81</v>
      </c>
      <c r="P834" t="s">
        <v>57</v>
      </c>
      <c r="Q834" t="s">
        <v>49</v>
      </c>
      <c r="R834" t="s">
        <v>50</v>
      </c>
      <c r="S834" t="s">
        <v>51</v>
      </c>
      <c r="T834" t="s">
        <v>44</v>
      </c>
    </row>
    <row r="835" spans="1:20" x14ac:dyDescent="0.2">
      <c r="A835" t="s">
        <v>47</v>
      </c>
      <c r="B835" t="s">
        <v>18</v>
      </c>
      <c r="C835" t="s">
        <v>19</v>
      </c>
      <c r="D835" s="21">
        <v>46114</v>
      </c>
      <c r="E835">
        <v>345</v>
      </c>
      <c r="F835">
        <v>382</v>
      </c>
      <c r="G835" s="28">
        <f>IF(ISNUMBER(H835),AVERAGE(H835:I835),AVERAGE(E835:F835))/700</f>
        <v>0.53</v>
      </c>
      <c r="H835">
        <v>364</v>
      </c>
      <c r="I835">
        <v>378</v>
      </c>
      <c r="J835">
        <v>2025</v>
      </c>
      <c r="K835" t="s">
        <v>71</v>
      </c>
      <c r="L835" t="s">
        <v>48</v>
      </c>
      <c r="M835" t="s">
        <v>112</v>
      </c>
      <c r="N835" t="s">
        <v>20</v>
      </c>
      <c r="O835" t="s">
        <v>81</v>
      </c>
      <c r="P835" t="s">
        <v>57</v>
      </c>
      <c r="Q835" t="s">
        <v>49</v>
      </c>
      <c r="R835" t="s">
        <v>50</v>
      </c>
      <c r="S835" t="s">
        <v>51</v>
      </c>
      <c r="T835" t="s">
        <v>44</v>
      </c>
    </row>
  </sheetData>
  <autoFilter ref="A1:AW835" xr:uid="{00000000-0001-0000-0300-000000000000}">
    <filterColumn colId="2">
      <filters>
        <filter val="RED FLESH SEEDLESS TYPE"/>
      </filters>
    </filterColumn>
  </autoFilter>
  <sortState xmlns:xlrd2="http://schemas.microsoft.com/office/spreadsheetml/2017/richdata2" ref="A2:T3864">
    <sortCondition ref="S2:S3864"/>
    <sortCondition ref="D2:D3864"/>
  </sortState>
  <conditionalFormatting sqref="G1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2:G835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Table of Contents</vt:lpstr>
      <vt:lpstr>Table</vt:lpstr>
      <vt:lpstr>Data</vt:lpstr>
      <vt:lpstr>Regional FOB</vt:lpstr>
      <vt:lpstr>All Seedless FOBs</vt:lpstr>
      <vt:lpstr>Avg.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Jason Hanselman</cp:lastModifiedBy>
  <dcterms:created xsi:type="dcterms:W3CDTF">2019-01-04T14:39:03Z</dcterms:created>
  <dcterms:modified xsi:type="dcterms:W3CDTF">2026-04-03T13:30:33Z</dcterms:modified>
</cp:coreProperties>
</file>